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90" windowHeight="7755" activeTab="2"/>
  </bookViews>
  <sheets>
    <sheet name="Octubre" sheetId="1" r:id="rId1"/>
    <sheet name="Noviembre" sheetId="2" r:id="rId2"/>
    <sheet name="Diciembre" sheetId="3" r:id="rId3"/>
  </sheets>
  <definedNames>
    <definedName name="A">Octubre!$G$12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1" i="3" l="1"/>
  <c r="J151" i="3"/>
  <c r="I151" i="3"/>
  <c r="K150" i="3"/>
  <c r="J150" i="3"/>
  <c r="I150" i="3"/>
  <c r="K149" i="3"/>
  <c r="J149" i="3"/>
  <c r="I149" i="3"/>
  <c r="K148" i="3"/>
  <c r="J148" i="3"/>
  <c r="I148" i="3"/>
  <c r="K147" i="3"/>
  <c r="J147" i="3"/>
  <c r="I147" i="3"/>
  <c r="K146" i="3"/>
  <c r="J146" i="3"/>
  <c r="I146" i="3"/>
  <c r="K145" i="3"/>
  <c r="J145" i="3"/>
  <c r="I145" i="3"/>
  <c r="K144" i="3"/>
  <c r="J144" i="3"/>
  <c r="I144" i="3"/>
  <c r="K143" i="3"/>
  <c r="J143" i="3"/>
  <c r="I143" i="3"/>
  <c r="K142" i="3"/>
  <c r="J142" i="3"/>
  <c r="I142" i="3"/>
  <c r="K141" i="3"/>
  <c r="J141" i="3"/>
  <c r="I141" i="3"/>
  <c r="K140" i="3"/>
  <c r="J140" i="3"/>
  <c r="I140" i="3"/>
  <c r="K139" i="3"/>
  <c r="J139" i="3"/>
  <c r="I139" i="3"/>
  <c r="K138" i="3"/>
  <c r="J138" i="3"/>
  <c r="I138" i="3"/>
  <c r="K137" i="3"/>
  <c r="J137" i="3"/>
  <c r="I137" i="3"/>
  <c r="K136" i="3"/>
  <c r="J136" i="3"/>
  <c r="I136" i="3"/>
  <c r="K135" i="3"/>
  <c r="J135" i="3"/>
  <c r="K134" i="3"/>
  <c r="J134" i="3"/>
  <c r="I134" i="3"/>
  <c r="K133" i="3"/>
  <c r="J133" i="3"/>
  <c r="I133" i="3"/>
  <c r="K132" i="3"/>
  <c r="J132" i="3"/>
  <c r="I132" i="3"/>
  <c r="K131" i="3"/>
  <c r="J131" i="3"/>
  <c r="I131" i="3"/>
  <c r="K130" i="3"/>
  <c r="J130" i="3"/>
  <c r="I130" i="3"/>
  <c r="K129" i="3"/>
  <c r="J129" i="3"/>
  <c r="I129" i="3"/>
  <c r="K128" i="3"/>
  <c r="J128" i="3"/>
  <c r="I128" i="3"/>
  <c r="K127" i="3"/>
  <c r="J127" i="3"/>
  <c r="I127" i="3"/>
  <c r="K126" i="3"/>
  <c r="J126" i="3"/>
  <c r="I126" i="3"/>
  <c r="K125" i="3"/>
  <c r="J125" i="3"/>
  <c r="I125" i="3"/>
  <c r="K124" i="3"/>
  <c r="J124" i="3"/>
  <c r="I124" i="3"/>
  <c r="K123" i="3"/>
  <c r="J123" i="3"/>
  <c r="I123" i="3"/>
  <c r="K122" i="3"/>
  <c r="J122" i="3"/>
  <c r="I122" i="3"/>
  <c r="K121" i="3"/>
  <c r="J121" i="3"/>
  <c r="I121" i="3"/>
  <c r="K120" i="3"/>
  <c r="J120" i="3"/>
  <c r="I120" i="3"/>
  <c r="K119" i="3"/>
  <c r="J119" i="3"/>
  <c r="I119" i="3"/>
  <c r="K118" i="3"/>
  <c r="J118" i="3"/>
  <c r="I118" i="3"/>
  <c r="K117" i="3"/>
  <c r="J117" i="3"/>
  <c r="I117" i="3"/>
  <c r="K116" i="3"/>
  <c r="J116" i="3"/>
  <c r="I116" i="3"/>
  <c r="K115" i="3"/>
  <c r="J115" i="3"/>
  <c r="I115" i="3"/>
  <c r="K114" i="3"/>
  <c r="J114" i="3"/>
  <c r="I114" i="3"/>
  <c r="K113" i="3"/>
  <c r="J113" i="3"/>
  <c r="I113" i="3"/>
  <c r="K112" i="3"/>
  <c r="J112" i="3"/>
  <c r="I112" i="3"/>
  <c r="K111" i="3"/>
  <c r="J111" i="3"/>
  <c r="I111" i="3"/>
  <c r="K110" i="3"/>
  <c r="J110" i="3"/>
  <c r="I110" i="3"/>
  <c r="K109" i="3"/>
  <c r="J109" i="3"/>
  <c r="I109" i="3"/>
  <c r="K108" i="3"/>
  <c r="J108" i="3"/>
  <c r="I108" i="3"/>
  <c r="K107" i="3"/>
  <c r="J107" i="3"/>
  <c r="I107" i="3"/>
  <c r="K106" i="3"/>
  <c r="J106" i="3"/>
  <c r="I106" i="3"/>
  <c r="K105" i="3"/>
  <c r="J105" i="3"/>
  <c r="I105" i="3"/>
  <c r="K104" i="3"/>
  <c r="J104" i="3"/>
  <c r="I104" i="3"/>
  <c r="K103" i="3"/>
  <c r="J103" i="3"/>
  <c r="I103" i="3"/>
  <c r="K102" i="3"/>
  <c r="J102" i="3"/>
  <c r="I102" i="3"/>
  <c r="K101" i="3"/>
  <c r="J101" i="3"/>
  <c r="I101" i="3"/>
  <c r="K100" i="3"/>
  <c r="J100" i="3"/>
  <c r="I100" i="3"/>
  <c r="K99" i="3"/>
  <c r="J99" i="3"/>
  <c r="I99" i="3"/>
  <c r="K98" i="3"/>
  <c r="J98" i="3"/>
  <c r="I98" i="3"/>
  <c r="K97" i="3"/>
  <c r="J97" i="3"/>
  <c r="I97" i="3"/>
  <c r="K96" i="3"/>
  <c r="J96" i="3"/>
  <c r="I96" i="3"/>
  <c r="K95" i="3"/>
  <c r="J95" i="3"/>
  <c r="I95" i="3"/>
  <c r="K94" i="3"/>
  <c r="J94" i="3"/>
  <c r="I94" i="3"/>
  <c r="K93" i="3"/>
  <c r="J93" i="3"/>
  <c r="I93" i="3"/>
  <c r="K92" i="3"/>
  <c r="J92" i="3"/>
  <c r="I92" i="3"/>
  <c r="K91" i="3"/>
  <c r="J91" i="3"/>
  <c r="I91" i="3"/>
  <c r="K90" i="3"/>
  <c r="J90" i="3"/>
  <c r="I90" i="3"/>
  <c r="K89" i="3"/>
  <c r="J89" i="3"/>
  <c r="I89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8" i="3"/>
  <c r="J78" i="3"/>
  <c r="I78" i="3"/>
  <c r="K77" i="3"/>
  <c r="J77" i="3"/>
  <c r="I77" i="3"/>
  <c r="K76" i="3"/>
  <c r="J76" i="3"/>
  <c r="I76" i="3"/>
  <c r="K75" i="3"/>
  <c r="J75" i="3"/>
  <c r="I75" i="3"/>
  <c r="K74" i="3"/>
  <c r="J74" i="3"/>
  <c r="I74" i="3"/>
  <c r="K73" i="3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8" i="3"/>
  <c r="J68" i="3"/>
  <c r="I68" i="3"/>
  <c r="K67" i="3"/>
  <c r="J67" i="3"/>
  <c r="I67" i="3"/>
  <c r="K66" i="3"/>
  <c r="J66" i="3"/>
  <c r="I66" i="3"/>
  <c r="K65" i="3"/>
  <c r="J65" i="3"/>
  <c r="I65" i="3"/>
  <c r="K64" i="3"/>
  <c r="J64" i="3"/>
  <c r="I64" i="3"/>
  <c r="K63" i="3"/>
  <c r="J63" i="3"/>
  <c r="I63" i="3"/>
  <c r="K62" i="3"/>
  <c r="J62" i="3"/>
  <c r="I62" i="3"/>
  <c r="K61" i="3"/>
  <c r="J61" i="3"/>
  <c r="I61" i="3"/>
  <c r="K60" i="3"/>
  <c r="J60" i="3"/>
  <c r="I60" i="3"/>
  <c r="K59" i="3"/>
  <c r="J59" i="3"/>
  <c r="I59" i="3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J152" i="3" s="1"/>
  <c r="I10" i="3"/>
  <c r="K9" i="3"/>
  <c r="J9" i="3"/>
  <c r="I9" i="3"/>
  <c r="K152" i="3" l="1"/>
  <c r="K145" i="2" l="1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J146" i="2" l="1"/>
  <c r="K146" i="2"/>
  <c r="I81" i="1"/>
  <c r="K121" i="1" l="1"/>
  <c r="J121" i="1"/>
  <c r="I121" i="1"/>
  <c r="I89" i="1"/>
  <c r="K89" i="1"/>
  <c r="J89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I129" i="1"/>
  <c r="I110" i="1" l="1"/>
  <c r="K110" i="1"/>
  <c r="I77" i="1"/>
  <c r="I78" i="1"/>
  <c r="I75" i="1"/>
  <c r="K75" i="1"/>
  <c r="I73" i="1"/>
  <c r="K73" i="1"/>
  <c r="I45" i="1" l="1"/>
  <c r="K45" i="1"/>
  <c r="I44" i="1"/>
  <c r="K44" i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119" i="1"/>
  <c r="K120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I43" i="1" l="1"/>
  <c r="I128" i="1" l="1"/>
  <c r="I135" i="1" l="1"/>
  <c r="I42" i="1" l="1"/>
  <c r="I41" i="1"/>
  <c r="I40" i="1"/>
  <c r="I39" i="1"/>
  <c r="I38" i="1"/>
  <c r="I37" i="1"/>
  <c r="I36" i="1"/>
  <c r="I35" i="1"/>
  <c r="I34" i="1"/>
  <c r="I126" i="1" l="1"/>
  <c r="I125" i="1"/>
  <c r="I109" i="1"/>
  <c r="I74" i="1" l="1"/>
  <c r="I28" i="1" l="1"/>
  <c r="I141" i="1" l="1"/>
  <c r="I136" i="1"/>
  <c r="I72" i="1" l="1"/>
  <c r="I71" i="1"/>
  <c r="K8" i="1" l="1"/>
  <c r="K142" i="1" s="1"/>
  <c r="J8" i="1"/>
  <c r="J142" i="1" s="1"/>
  <c r="I25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9" i="1"/>
  <c r="I30" i="1"/>
  <c r="I31" i="1"/>
  <c r="I32" i="1"/>
  <c r="I3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6" i="1"/>
  <c r="I79" i="1"/>
  <c r="I80" i="1"/>
  <c r="I82" i="1"/>
  <c r="I83" i="1"/>
  <c r="I84" i="1"/>
  <c r="I85" i="1"/>
  <c r="I86" i="1"/>
  <c r="I87" i="1"/>
  <c r="I88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30" i="1"/>
  <c r="I131" i="1"/>
  <c r="I132" i="1"/>
  <c r="I133" i="1"/>
  <c r="I134" i="1"/>
  <c r="I137" i="1"/>
  <c r="I138" i="1"/>
  <c r="I139" i="1"/>
  <c r="I140" i="1"/>
</calcChain>
</file>

<file path=xl/sharedStrings.xml><?xml version="1.0" encoding="utf-8"?>
<sst xmlns="http://schemas.openxmlformats.org/spreadsheetml/2006/main" count="1370" uniqueCount="344">
  <si>
    <t xml:space="preserve">                                                 HOSPITAL REGIONAL JUAN PABLO PINA</t>
  </si>
  <si>
    <t xml:space="preserve">                                                                                          RNC 430042315</t>
  </si>
  <si>
    <t xml:space="preserve">                                                                                               AÑO 2021</t>
  </si>
  <si>
    <t xml:space="preserve">                                                              INVENTARIO DE ALMACEN DE PAPELERIA</t>
  </si>
  <si>
    <t xml:space="preserve"> </t>
  </si>
  <si>
    <t>CODIGO INST.</t>
  </si>
  <si>
    <t>MATERIALES DE SUMINISTRO</t>
  </si>
  <si>
    <t xml:space="preserve">PRESENTACION </t>
  </si>
  <si>
    <t xml:space="preserve">FECHA DE REGISTRO/
PERIODO DE ADQUISICION
</t>
  </si>
  <si>
    <t>EXISTENCIA ANTERIOR</t>
  </si>
  <si>
    <t>ENTRADA</t>
  </si>
  <si>
    <t>SALIDA</t>
  </si>
  <si>
    <t xml:space="preserve">EXISTENCIA ACTUAL </t>
  </si>
  <si>
    <t>HRJPP.03.1</t>
  </si>
  <si>
    <t>UNIDAD</t>
  </si>
  <si>
    <t>HRJPP.03.2</t>
  </si>
  <si>
    <t>Boligrafos Azules</t>
  </si>
  <si>
    <t>CAJA 12/1</t>
  </si>
  <si>
    <t>HRJPP.03.4</t>
  </si>
  <si>
    <t>Calculadora Casio</t>
  </si>
  <si>
    <t>HRJPP.03.5</t>
  </si>
  <si>
    <t>HRJPP.03.8</t>
  </si>
  <si>
    <t>Cartuchos 662</t>
  </si>
  <si>
    <t>HRJPP.03.10</t>
  </si>
  <si>
    <t>Cartuchos 664</t>
  </si>
  <si>
    <t>HRJPP.03.11</t>
  </si>
  <si>
    <t>Cera para Contar</t>
  </si>
  <si>
    <t>HRJPP.03.12</t>
  </si>
  <si>
    <t xml:space="preserve">CAJA </t>
  </si>
  <si>
    <t>HRJPP.03.14</t>
  </si>
  <si>
    <t>Clip Grandes</t>
  </si>
  <si>
    <t>HRJPP.03.15</t>
  </si>
  <si>
    <t>Clip Billetero</t>
  </si>
  <si>
    <t>CAJA 10/1</t>
  </si>
  <si>
    <t>HRJPP.03.16</t>
  </si>
  <si>
    <t xml:space="preserve">Corrector Liquido </t>
  </si>
  <si>
    <t>HRJPP.03.17</t>
  </si>
  <si>
    <t xml:space="preserve">Cuadernos </t>
  </si>
  <si>
    <t>HRJPP.03.18</t>
  </si>
  <si>
    <t>Desembolsos Caja Chica</t>
  </si>
  <si>
    <t>HRJPP.03.19</t>
  </si>
  <si>
    <t>Folders Amarillos</t>
  </si>
  <si>
    <t>CAJA 100/1</t>
  </si>
  <si>
    <t>HRJPP.03.20</t>
  </si>
  <si>
    <t xml:space="preserve">Folders de Colores </t>
  </si>
  <si>
    <t>HRJPP.03.21</t>
  </si>
  <si>
    <t>Grapas</t>
  </si>
  <si>
    <t>HRJPP.03.22</t>
  </si>
  <si>
    <t>Grapas Grande 1/2 23/13pulg.</t>
  </si>
  <si>
    <t>CAJA</t>
  </si>
  <si>
    <t>Grapadoras</t>
  </si>
  <si>
    <t>HRJPP.03.25</t>
  </si>
  <si>
    <t>Ganchos Hembra y Macho</t>
  </si>
  <si>
    <t>HRJPP.03.26</t>
  </si>
  <si>
    <t>Gomas</t>
  </si>
  <si>
    <t>HRJPP.03.27</t>
  </si>
  <si>
    <t xml:space="preserve">Lapiz de Carbón </t>
  </si>
  <si>
    <t>HRJPP.03.28</t>
  </si>
  <si>
    <t>Libretas Rayadas 8 1/2 x 11</t>
  </si>
  <si>
    <t>HRJPP.03.29</t>
  </si>
  <si>
    <t>Libro Record</t>
  </si>
  <si>
    <t xml:space="preserve">Libros de Emergencia </t>
  </si>
  <si>
    <t>HRJPP.03.31</t>
  </si>
  <si>
    <t>Libros de Ginecoobstetricia</t>
  </si>
  <si>
    <t>HRJPP.03.32</t>
  </si>
  <si>
    <t>Libros de Maternidad</t>
  </si>
  <si>
    <t>HRJPP.03.33</t>
  </si>
  <si>
    <t xml:space="preserve">Libro de Sonografia </t>
  </si>
  <si>
    <t>HRJPP.03.34</t>
  </si>
  <si>
    <t>Libro Para Prueva VIH</t>
  </si>
  <si>
    <t>HRJPP.03.35</t>
  </si>
  <si>
    <t>Libro de Radiografia</t>
  </si>
  <si>
    <t>Libro de Electrocardiograma</t>
  </si>
  <si>
    <t>HRJPP.03.37</t>
  </si>
  <si>
    <t xml:space="preserve">Libro de Ecografia </t>
  </si>
  <si>
    <t>HRJPP.03.38</t>
  </si>
  <si>
    <t>HRJPP.03.39</t>
  </si>
  <si>
    <t>Marcadores Permanentes</t>
  </si>
  <si>
    <t>HRJPP.03.40</t>
  </si>
  <si>
    <t>Orden Medica</t>
  </si>
  <si>
    <t>HRJPP.03.41</t>
  </si>
  <si>
    <t>Orden de Pedido</t>
  </si>
  <si>
    <t>HRJPP.03.42</t>
  </si>
  <si>
    <t>Orden de Compras</t>
  </si>
  <si>
    <t>HRJPP.03.43</t>
  </si>
  <si>
    <t>Papel Carbón</t>
  </si>
  <si>
    <t>HRJPP.03.44</t>
  </si>
  <si>
    <t>Perforadoras 2 Hoyos</t>
  </si>
  <si>
    <t>HRJPP.03.45</t>
  </si>
  <si>
    <t>Pegamento UHU</t>
  </si>
  <si>
    <t>HRJPP.03.46</t>
  </si>
  <si>
    <t>Post-it 3x3</t>
  </si>
  <si>
    <t>HRJPP.03.47</t>
  </si>
  <si>
    <t>Protector de Hojas Medicas Ofimak</t>
  </si>
  <si>
    <t>HRJPP.03.48</t>
  </si>
  <si>
    <t>HRJPP.03.49</t>
  </si>
  <si>
    <t>HRJPP.03.50</t>
  </si>
  <si>
    <t>HRJPP.03.53</t>
  </si>
  <si>
    <t>HRJPP.03.54</t>
  </si>
  <si>
    <t>HRJPP.03.55</t>
  </si>
  <si>
    <t>HRJPP.03.56</t>
  </si>
  <si>
    <t>HRJPP.03.57</t>
  </si>
  <si>
    <t>HRJPP.03.58</t>
  </si>
  <si>
    <t>HRJPP.03.59</t>
  </si>
  <si>
    <t xml:space="preserve">Recetarios Neurologicos </t>
  </si>
  <si>
    <t>HRJPP.03.60</t>
  </si>
  <si>
    <t>HRJPP.03.61</t>
  </si>
  <si>
    <t>HRJPP.03.62</t>
  </si>
  <si>
    <t>Resaltadores</t>
  </si>
  <si>
    <t>CAJA12/1</t>
  </si>
  <si>
    <t>HRJPP.03.63</t>
  </si>
  <si>
    <t>HRJPP.03.64</t>
  </si>
  <si>
    <t>Reglas Plasticas</t>
  </si>
  <si>
    <t>HRJPP.03.67</t>
  </si>
  <si>
    <t xml:space="preserve">Saca Grapas </t>
  </si>
  <si>
    <t xml:space="preserve">Saca punta </t>
  </si>
  <si>
    <t>HRJPP.03.69</t>
  </si>
  <si>
    <t>Sello Pre Tintado</t>
  </si>
  <si>
    <t>HRJPP.03.70</t>
  </si>
  <si>
    <t>Sobres para Cartas</t>
  </si>
  <si>
    <t>CAJA 500/1/2</t>
  </si>
  <si>
    <t>HRJPP.03.71</t>
  </si>
  <si>
    <t>HRJPP.03.73</t>
  </si>
  <si>
    <t>HRJPP.03.74</t>
  </si>
  <si>
    <t>Tablillas Para Escribir</t>
  </si>
  <si>
    <t>HRJPP.03.76</t>
  </si>
  <si>
    <t>Tarjeta de Almacen Papelería</t>
  </si>
  <si>
    <t>HRJPP.03.77</t>
  </si>
  <si>
    <t>Tarjeta para Citas</t>
  </si>
  <si>
    <t>HRJPP.03.78</t>
  </si>
  <si>
    <t>Tarjeta de Control de Producto</t>
  </si>
  <si>
    <t xml:space="preserve">Talonario de Enfermeria </t>
  </si>
  <si>
    <t>HRJPP.03.80</t>
  </si>
  <si>
    <t>Tarjetas de Estadistica</t>
  </si>
  <si>
    <t>HRJPP.03.81</t>
  </si>
  <si>
    <t>HRJPP.03.82</t>
  </si>
  <si>
    <t>Tinta para Sellos</t>
  </si>
  <si>
    <t>HRJPP.03.83</t>
  </si>
  <si>
    <t xml:space="preserve">Toner 285 A </t>
  </si>
  <si>
    <t>HRJPP.03.85</t>
  </si>
  <si>
    <t>Toner 283 A</t>
  </si>
  <si>
    <t>HRJPP.03.86</t>
  </si>
  <si>
    <t>Toner 30 A</t>
  </si>
  <si>
    <t>HRJPP.03.87</t>
  </si>
  <si>
    <t>Toner G-55</t>
  </si>
  <si>
    <t>HRJPP.03.88</t>
  </si>
  <si>
    <t>HRJPP.03.89</t>
  </si>
  <si>
    <t>Toner278A</t>
  </si>
  <si>
    <t>HRJPP.03.90</t>
  </si>
  <si>
    <t>Toner 2612 A</t>
  </si>
  <si>
    <t>TOTAL</t>
  </si>
  <si>
    <t>UNIDAD 24/1</t>
  </si>
  <si>
    <t>Libro de Sonomamografia</t>
  </si>
  <si>
    <t>Libro de Colposcopia</t>
  </si>
  <si>
    <t>Libro de Tomografia</t>
  </si>
  <si>
    <t>Libros de Laboratorios</t>
  </si>
  <si>
    <t>Recetarios de VIH</t>
  </si>
  <si>
    <t>HRJPP.03.72</t>
  </si>
  <si>
    <t>HRJPP.03.91</t>
  </si>
  <si>
    <t>HRJPP.03.92</t>
  </si>
  <si>
    <t>HRJPP.03.93</t>
  </si>
  <si>
    <t>Marcadores de Pizarra</t>
  </si>
  <si>
    <t>Recetarios Grandes</t>
  </si>
  <si>
    <t>Recetarios de Bacteriología</t>
  </si>
  <si>
    <t>Recetarios Controlados</t>
  </si>
  <si>
    <t>Recetarios Coprologíco</t>
  </si>
  <si>
    <t>Recetarios de Laboratorio</t>
  </si>
  <si>
    <t>Recetarios de Orina</t>
  </si>
  <si>
    <t>Recetarios de Quimica</t>
  </si>
  <si>
    <t>Recetarios de Serologia</t>
  </si>
  <si>
    <t>Recetarios Anatomopatologicos</t>
  </si>
  <si>
    <t>Recetarios de Hemograma</t>
  </si>
  <si>
    <t xml:space="preserve">Borras </t>
  </si>
  <si>
    <t>Recetarios de SAID</t>
  </si>
  <si>
    <t>Recetarios de Virología</t>
  </si>
  <si>
    <t>Recetarios de Gineco-Obstetricia</t>
  </si>
  <si>
    <t>Cinta Adhesiva</t>
  </si>
  <si>
    <t>Tijeras Scissor</t>
  </si>
  <si>
    <r>
      <t xml:space="preserve">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</si>
  <si>
    <t>CAJA 20/1</t>
  </si>
  <si>
    <t>Making Tape 1X40</t>
  </si>
  <si>
    <t>Papel de Sumadora</t>
  </si>
  <si>
    <t>CAJA 500/1</t>
  </si>
  <si>
    <t>HRJPP.03.51</t>
  </si>
  <si>
    <t>HRJPP.03.52</t>
  </si>
  <si>
    <t>HRJPP.03.75</t>
  </si>
  <si>
    <t>TOTAL:</t>
  </si>
  <si>
    <t>Boligrafos Rojos</t>
  </si>
  <si>
    <t>Carpetas 3 Aro</t>
  </si>
  <si>
    <r>
      <t>Sobres Manila 8</t>
    </r>
    <r>
      <rPr>
        <sz val="8"/>
        <color theme="1"/>
        <rFont val="Calibri"/>
        <family val="2"/>
        <scheme val="minor"/>
      </rPr>
      <t>1/2 x 11</t>
    </r>
  </si>
  <si>
    <r>
      <t xml:space="preserve">Resma de Papel 8 </t>
    </r>
    <r>
      <rPr>
        <sz val="8"/>
        <color theme="1"/>
        <rFont val="Calibri"/>
        <family val="2"/>
        <scheme val="minor"/>
      </rPr>
      <t>1/2 x 14</t>
    </r>
  </si>
  <si>
    <t>Sumadora sharp 2630</t>
  </si>
  <si>
    <t>Stick Notes</t>
  </si>
  <si>
    <t>Marcadores Punta Fina  (Crayolas)</t>
  </si>
  <si>
    <t>Archivo Acordeon Alfabetico 1817A</t>
  </si>
  <si>
    <t>Bandeja Para Escritorio de Metal</t>
  </si>
  <si>
    <t>Tarjeta de Vacunacion Antirrabica</t>
  </si>
  <si>
    <t xml:space="preserve">Tinta 544 </t>
  </si>
  <si>
    <t xml:space="preserve">Chinchetas de Color </t>
  </si>
  <si>
    <t>Folders Colgantes ( Pendaflex)</t>
  </si>
  <si>
    <t>CAJA 25/1</t>
  </si>
  <si>
    <t>Libro del Banco de Sangre</t>
  </si>
  <si>
    <t>Libro de Serologia Pacientes Int. Ext.</t>
  </si>
  <si>
    <t xml:space="preserve">Libro de Serologia Embarazada </t>
  </si>
  <si>
    <t>Libro de Pie Diabetico</t>
  </si>
  <si>
    <t xml:space="preserve">Libro de Consejeria </t>
  </si>
  <si>
    <t>Form.De Evaluacion (Historia Clinica)</t>
  </si>
  <si>
    <t>Form. De Atencion Integrada</t>
  </si>
  <si>
    <t>Form. De Bacteriologia en Tuberculosis</t>
  </si>
  <si>
    <t>HRJPP.03.3</t>
  </si>
  <si>
    <t>HRJPP.03.7</t>
  </si>
  <si>
    <t>HRJPP.03.24</t>
  </si>
  <si>
    <t>HRJPP.03.95</t>
  </si>
  <si>
    <t>HRJPP.03.96</t>
  </si>
  <si>
    <t>HRJPP.03.98</t>
  </si>
  <si>
    <t>HRJPP.03.99</t>
  </si>
  <si>
    <t>HRJPP.03.100</t>
  </si>
  <si>
    <t>HRJPP.03.101</t>
  </si>
  <si>
    <t>HRJPP.03.102</t>
  </si>
  <si>
    <t>HRJPP.03.103</t>
  </si>
  <si>
    <t>HRJPP.03.104</t>
  </si>
  <si>
    <t>HRJPP.03.105</t>
  </si>
  <si>
    <t>HRJPP.03.106</t>
  </si>
  <si>
    <t>HRJPP.03.107</t>
  </si>
  <si>
    <t>HRJPP.03.108</t>
  </si>
  <si>
    <t>CAJA24/1</t>
  </si>
  <si>
    <t>AÑO 2022</t>
  </si>
  <si>
    <t>Clip Pequeños</t>
  </si>
  <si>
    <t>COSTO UNITARIO</t>
  </si>
  <si>
    <t>Dispensador para teipi invisble</t>
  </si>
  <si>
    <t>Teipi Invisible</t>
  </si>
  <si>
    <t>HRJPP.03.109</t>
  </si>
  <si>
    <t>HRJPP.03.110</t>
  </si>
  <si>
    <t>INVENTARIO INICIAL$</t>
  </si>
  <si>
    <t>INVENTARIO FINAL$</t>
  </si>
  <si>
    <t>Cinta Correctora</t>
  </si>
  <si>
    <t>HRJPP.03.111</t>
  </si>
  <si>
    <t>HRJPP.03.112</t>
  </si>
  <si>
    <t>Libros de Microbiologia</t>
  </si>
  <si>
    <t>Libros de Quimica Emergencia</t>
  </si>
  <si>
    <t>HRJPP.03.113</t>
  </si>
  <si>
    <t>HRJPP.03.114</t>
  </si>
  <si>
    <t>PAQUETE 100/1</t>
  </si>
  <si>
    <t>Talonario de Estadistica</t>
  </si>
  <si>
    <t>RESMA 500/1</t>
  </si>
  <si>
    <t>Toner 105 A</t>
  </si>
  <si>
    <t>Toner 258A</t>
  </si>
  <si>
    <t>HRJPP.03.115</t>
  </si>
  <si>
    <t>HRJPP.03.116</t>
  </si>
  <si>
    <t>HRJPP.03.117</t>
  </si>
  <si>
    <t>CAJA100/1</t>
  </si>
  <si>
    <t>HRJPP.03.84</t>
  </si>
  <si>
    <r>
      <t xml:space="preserve">Resma de Papel 8 </t>
    </r>
    <r>
      <rPr>
        <sz val="8"/>
        <color theme="1"/>
        <rFont val="Calibri"/>
        <family val="2"/>
        <scheme val="minor"/>
      </rPr>
      <t>1/2 x 11</t>
    </r>
  </si>
  <si>
    <t>HRJPP.03.6</t>
  </si>
  <si>
    <t>HRJPP.03.13</t>
  </si>
  <si>
    <t>HRJPP.03.23</t>
  </si>
  <si>
    <t>HRJPP.03.30</t>
  </si>
  <si>
    <t>HRJPP.03.36</t>
  </si>
  <si>
    <t>Recibo Odontologico</t>
  </si>
  <si>
    <t>Form. De Kaldex</t>
  </si>
  <si>
    <t>Form. De Kaldex UCI</t>
  </si>
  <si>
    <t>Form. De Interconsulta</t>
  </si>
  <si>
    <t>Form. De Historia de Consulta</t>
  </si>
  <si>
    <t>Form. De Orden y Tratamiento</t>
  </si>
  <si>
    <t>Form. De Evolucion y Egreso</t>
  </si>
  <si>
    <t xml:space="preserve">Form. De Historia Clinica </t>
  </si>
  <si>
    <t>Form. De Signos Vitales Maternidad</t>
  </si>
  <si>
    <t xml:space="preserve">Form. De Quejas Y Sugerencias </t>
  </si>
  <si>
    <t>Talonario Despacho de Almacen</t>
  </si>
  <si>
    <t>Talonario de Pago de Odontologia</t>
  </si>
  <si>
    <t>HRJPP.03.68</t>
  </si>
  <si>
    <t>HRJPP.03.94</t>
  </si>
  <si>
    <t>HRJPP.03.97</t>
  </si>
  <si>
    <t>HRJPP.03.118</t>
  </si>
  <si>
    <t>HRJPP.03.119</t>
  </si>
  <si>
    <t>HRJPP.03.120</t>
  </si>
  <si>
    <t>HRJPP.03.121</t>
  </si>
  <si>
    <t>HRJPP.03.122</t>
  </si>
  <si>
    <t>HRJPP.03.123</t>
  </si>
  <si>
    <t>HRJPP.03.124</t>
  </si>
  <si>
    <t>HRJPP.03.125</t>
  </si>
  <si>
    <t>HRJPP.03.126</t>
  </si>
  <si>
    <t>HRJPP.03.127</t>
  </si>
  <si>
    <t>HRJPP.03.128</t>
  </si>
  <si>
    <t>Form. De Historia de Emergencia</t>
  </si>
  <si>
    <t>Tarjetas de banco de Sangre</t>
  </si>
  <si>
    <t>HRJPP.03.9</t>
  </si>
  <si>
    <t>HRJPP.03.79</t>
  </si>
  <si>
    <t>HRJPP.03.129</t>
  </si>
  <si>
    <t xml:space="preserve">Form. De Estudio de Imágenes </t>
  </si>
  <si>
    <t xml:space="preserve">Form. DE Selección del Donante </t>
  </si>
  <si>
    <t xml:space="preserve">Libros de Hematologia </t>
  </si>
  <si>
    <t xml:space="preserve">Libro de Parasitologia </t>
  </si>
  <si>
    <t xml:space="preserve">Libros de Orina </t>
  </si>
  <si>
    <t>Rollos de Ticket de Turno</t>
  </si>
  <si>
    <t>HRJPP.03.65</t>
  </si>
  <si>
    <t>HRJPP.03.66</t>
  </si>
  <si>
    <t>HRJPP.03.130</t>
  </si>
  <si>
    <t>HRJPP.03.131</t>
  </si>
  <si>
    <t>HRJPP.03.132</t>
  </si>
  <si>
    <t>Pizarra de Corcho 36'' × 48''</t>
  </si>
  <si>
    <t>Tarjeta de Citas de Planificacion</t>
  </si>
  <si>
    <t>HRJPP.03.133</t>
  </si>
  <si>
    <t>HRJPP.03.134</t>
  </si>
  <si>
    <t>OCTUBRE</t>
  </si>
  <si>
    <t xml:space="preserve">      24/10/2022</t>
  </si>
  <si>
    <t xml:space="preserve">        5/10/2022</t>
  </si>
  <si>
    <t xml:space="preserve">       24/10/2022</t>
  </si>
  <si>
    <t xml:space="preserve">      14/10/2022</t>
  </si>
  <si>
    <t xml:space="preserve">       14/10/2022</t>
  </si>
  <si>
    <t xml:space="preserve">NOVIEMBRE </t>
  </si>
  <si>
    <t>Folders 8½×14</t>
  </si>
  <si>
    <t xml:space="preserve">Form. De Selección del Donante </t>
  </si>
  <si>
    <t xml:space="preserve">Form. De  Historia Clinica Perinatal </t>
  </si>
  <si>
    <t>Rollos Termicos para Facturas</t>
  </si>
  <si>
    <t xml:space="preserve">       14/11/2022</t>
  </si>
  <si>
    <t>14/11/2022</t>
  </si>
  <si>
    <t>HRJPP.03.135</t>
  </si>
  <si>
    <t>Toner 278 A</t>
  </si>
  <si>
    <t>HRJPP.03.136</t>
  </si>
  <si>
    <t>HRJPP.03.137</t>
  </si>
  <si>
    <t>Toner 151 A</t>
  </si>
  <si>
    <t>HRJPP.03.138</t>
  </si>
  <si>
    <t xml:space="preserve">DICIEMBRE </t>
  </si>
  <si>
    <t xml:space="preserve">       23/12/2022</t>
  </si>
  <si>
    <t xml:space="preserve">       13/12/2022</t>
  </si>
  <si>
    <t xml:space="preserve">       16/12/2022</t>
  </si>
  <si>
    <t xml:space="preserve">       19/12/2022</t>
  </si>
  <si>
    <t>Form.De Evaluacion (Identificacion)</t>
  </si>
  <si>
    <t>Libro Reg  Planif pos Evento obstetrico</t>
  </si>
  <si>
    <t xml:space="preserve">       15/12/2022</t>
  </si>
  <si>
    <t>Libro Reg  Diario de Legrado Endoterino</t>
  </si>
  <si>
    <t>Libro Reg Diario de Egreso</t>
  </si>
  <si>
    <t>Libro de Procedimiento Quirulgico</t>
  </si>
  <si>
    <t xml:space="preserve">      23/12/2022</t>
  </si>
  <si>
    <t>CAJA50/1</t>
  </si>
  <si>
    <t xml:space="preserve">      16/12/2022</t>
  </si>
  <si>
    <t>Tijeras Scissor 9 Pulgada</t>
  </si>
  <si>
    <t>Tijeras Scissor 7 Pulgada</t>
  </si>
  <si>
    <t>HRJPP.03.139</t>
  </si>
  <si>
    <t>HRJPP.03.140</t>
  </si>
  <si>
    <t>HRJPP.03.141</t>
  </si>
  <si>
    <t>HRJPP.03.142</t>
  </si>
  <si>
    <t>HRJPP.03.143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</si>
</sst>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0" fontId="5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0" xfId="0" applyFont="1"/>
    <xf numFmtId="164" fontId="0" fillId="2" borderId="2" xfId="0" applyNumberFormat="1" applyFill="1" applyBorder="1" applyAlignment="1">
      <alignment horizontal="right"/>
    </xf>
    <xf numFmtId="0" fontId="0" fillId="2" borderId="0" xfId="0" applyFill="1"/>
    <xf numFmtId="164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14" fontId="0" fillId="2" borderId="0" xfId="0" applyNumberFormat="1" applyFill="1" applyBorder="1"/>
    <xf numFmtId="2" fontId="0" fillId="2" borderId="0" xfId="0" applyNumberFormat="1" applyFill="1" applyBorder="1" applyAlignment="1">
      <alignment horizontal="right"/>
    </xf>
    <xf numFmtId="3" fontId="0" fillId="2" borderId="0" xfId="0" applyNumberFormat="1" applyFill="1" applyBorder="1"/>
    <xf numFmtId="164" fontId="0" fillId="0" borderId="0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Fill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3" borderId="4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3" borderId="2" xfId="0" applyNumberForma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/>
    <xf numFmtId="164" fontId="5" fillId="2" borderId="2" xfId="1" applyNumberFormat="1" applyFont="1" applyFill="1" applyBorder="1" applyAlignment="1">
      <alignment horizontal="right"/>
    </xf>
    <xf numFmtId="0" fontId="5" fillId="2" borderId="0" xfId="0" applyFont="1" applyFill="1"/>
    <xf numFmtId="164" fontId="0" fillId="0" borderId="0" xfId="0" applyNumberFormat="1"/>
    <xf numFmtId="164" fontId="0" fillId="2" borderId="2" xfId="0" applyNumberFormat="1" applyFont="1" applyFill="1" applyBorder="1" applyAlignment="1">
      <alignment horizontal="right"/>
    </xf>
    <xf numFmtId="3" fontId="0" fillId="2" borderId="2" xfId="0" applyNumberFormat="1" applyFont="1" applyFill="1" applyBorder="1"/>
    <xf numFmtId="164" fontId="0" fillId="0" borderId="2" xfId="0" applyNumberFormat="1" applyFont="1" applyBorder="1" applyAlignment="1">
      <alignment horizontal="right" wrapText="1"/>
    </xf>
    <xf numFmtId="164" fontId="0" fillId="0" borderId="2" xfId="0" applyNumberFormat="1" applyFont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3" fontId="0" fillId="0" borderId="2" xfId="0" applyNumberFormat="1" applyFont="1" applyBorder="1"/>
    <xf numFmtId="164" fontId="5" fillId="2" borderId="2" xfId="0" applyNumberFormat="1" applyFont="1" applyFill="1" applyBorder="1" applyAlignment="1">
      <alignment horizontal="right"/>
    </xf>
    <xf numFmtId="14" fontId="0" fillId="0" borderId="2" xfId="0" applyNumberFormat="1" applyBorder="1"/>
    <xf numFmtId="14" fontId="0" fillId="2" borderId="2" xfId="0" applyNumberFormat="1" applyFill="1" applyBorder="1"/>
    <xf numFmtId="164" fontId="0" fillId="2" borderId="2" xfId="1" applyNumberFormat="1" applyFont="1" applyFill="1" applyBorder="1" applyAlignment="1">
      <alignment horizontal="right"/>
    </xf>
    <xf numFmtId="164" fontId="0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center" vertical="top"/>
    </xf>
    <xf numFmtId="164" fontId="0" fillId="2" borderId="2" xfId="0" applyNumberFormat="1" applyFill="1" applyBorder="1"/>
    <xf numFmtId="164" fontId="0" fillId="2" borderId="2" xfId="0" applyNumberFormat="1" applyFont="1" applyFill="1" applyBorder="1"/>
    <xf numFmtId="14" fontId="0" fillId="0" borderId="2" xfId="0" applyNumberFormat="1" applyFont="1" applyBorder="1"/>
    <xf numFmtId="164" fontId="0" fillId="0" borderId="2" xfId="0" applyNumberFormat="1" applyFont="1" applyBorder="1"/>
    <xf numFmtId="14" fontId="0" fillId="2" borderId="2" xfId="0" applyNumberFormat="1" applyFont="1" applyFill="1" applyBorder="1"/>
    <xf numFmtId="164" fontId="0" fillId="2" borderId="2" xfId="0" applyNumberFormat="1" applyFont="1" applyFill="1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9525</xdr:rowOff>
    </xdr:from>
    <xdr:to>
      <xdr:col>1</xdr:col>
      <xdr:colOff>1304925</xdr:colOff>
      <xdr:row>5</xdr:row>
      <xdr:rowOff>181241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70" t="20423" r="18994" b="19718"/>
        <a:stretch/>
      </xdr:blipFill>
      <xdr:spPr>
        <a:xfrm>
          <a:off x="438150" y="9525"/>
          <a:ext cx="1743075" cy="1371866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0</xdr:row>
      <xdr:rowOff>76201</xdr:rowOff>
    </xdr:from>
    <xdr:to>
      <xdr:col>9</xdr:col>
      <xdr:colOff>365569</xdr:colOff>
      <xdr:row>5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699" y="76201"/>
          <a:ext cx="1641921" cy="1257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9525</xdr:rowOff>
    </xdr:from>
    <xdr:to>
      <xdr:col>2</xdr:col>
      <xdr:colOff>657225</xdr:colOff>
      <xdr:row>5</xdr:row>
      <xdr:rowOff>104775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70" t="20423" r="18994" b="19718"/>
        <a:stretch/>
      </xdr:blipFill>
      <xdr:spPr>
        <a:xfrm>
          <a:off x="438150" y="9525"/>
          <a:ext cx="1743075" cy="129540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361949</xdr:colOff>
      <xdr:row>0</xdr:row>
      <xdr:rowOff>95252</xdr:rowOff>
    </xdr:from>
    <xdr:to>
      <xdr:col>11</xdr:col>
      <xdr:colOff>479869</xdr:colOff>
      <xdr:row>5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49" y="95252"/>
          <a:ext cx="1641920" cy="1247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2</xdr:col>
      <xdr:colOff>285750</xdr:colOff>
      <xdr:row>6</xdr:row>
      <xdr:rowOff>47625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70" t="20423" r="18994" b="19718"/>
        <a:stretch/>
      </xdr:blipFill>
      <xdr:spPr>
        <a:xfrm>
          <a:off x="66675" y="142875"/>
          <a:ext cx="1743075" cy="12954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228599</xdr:colOff>
      <xdr:row>0</xdr:row>
      <xdr:rowOff>76201</xdr:rowOff>
    </xdr:from>
    <xdr:to>
      <xdr:col>11</xdr:col>
      <xdr:colOff>346519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599" y="76201"/>
          <a:ext cx="1641920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7"/>
  <sheetViews>
    <sheetView topLeftCell="A136" zoomScaleNormal="100" workbookViewId="0">
      <selection activeCell="B144" sqref="B144:I146"/>
    </sheetView>
  </sheetViews>
  <sheetFormatPr baseColWidth="10" defaultRowHeight="15" x14ac:dyDescent="0.25"/>
  <cols>
    <col min="1" max="1" width="13.140625" customWidth="1"/>
    <col min="2" max="2" width="35" customWidth="1"/>
    <col min="3" max="3" width="15" bestFit="1" customWidth="1"/>
    <col min="4" max="4" width="17" customWidth="1"/>
    <col min="5" max="5" width="13.28515625" customWidth="1"/>
    <col min="6" max="6" width="11.28515625" customWidth="1"/>
    <col min="7" max="7" width="10.5703125" customWidth="1"/>
    <col min="8" max="8" width="10" customWidth="1"/>
    <col min="10" max="10" width="13.5703125" bestFit="1" customWidth="1"/>
    <col min="11" max="11" width="15.7109375" customWidth="1"/>
    <col min="12" max="12" width="0" hidden="1" customWidth="1"/>
  </cols>
  <sheetData>
    <row r="2" spans="1:13" ht="23.25" x14ac:dyDescent="0.35">
      <c r="B2" s="1" t="s">
        <v>0</v>
      </c>
      <c r="C2" s="1"/>
      <c r="D2" s="1"/>
      <c r="E2" s="1"/>
    </row>
    <row r="3" spans="1:13" ht="18.75" x14ac:dyDescent="0.3">
      <c r="B3" s="2" t="s">
        <v>1</v>
      </c>
      <c r="E3" s="2"/>
      <c r="F3" s="3"/>
      <c r="M3" s="65"/>
    </row>
    <row r="4" spans="1:13" ht="18.75" x14ac:dyDescent="0.3">
      <c r="B4" s="2" t="s">
        <v>2</v>
      </c>
      <c r="C4" s="4"/>
      <c r="D4" s="5" t="s">
        <v>226</v>
      </c>
      <c r="E4" s="5"/>
      <c r="F4" s="4"/>
    </row>
    <row r="5" spans="1:13" ht="18.75" x14ac:dyDescent="0.3">
      <c r="B5" s="2" t="s">
        <v>3</v>
      </c>
      <c r="C5" s="37"/>
      <c r="D5" s="37"/>
      <c r="E5" s="38"/>
      <c r="F5" s="6"/>
      <c r="G5" s="3"/>
      <c r="L5" s="65"/>
    </row>
    <row r="6" spans="1:13" s="39" customFormat="1" ht="21" x14ac:dyDescent="0.25">
      <c r="A6" s="39" t="s">
        <v>178</v>
      </c>
      <c r="B6" s="39" t="s">
        <v>4</v>
      </c>
      <c r="C6" s="40" t="s">
        <v>4</v>
      </c>
      <c r="D6" s="78" t="s">
        <v>304</v>
      </c>
      <c r="E6" s="41"/>
    </row>
    <row r="7" spans="1:13" ht="86.25" customHeight="1" x14ac:dyDescent="0.25">
      <c r="A7" s="45" t="s">
        <v>5</v>
      </c>
      <c r="B7" s="46" t="s">
        <v>6</v>
      </c>
      <c r="C7" s="47" t="s">
        <v>7</v>
      </c>
      <c r="D7" s="46" t="s">
        <v>228</v>
      </c>
      <c r="E7" s="48" t="s">
        <v>8</v>
      </c>
      <c r="F7" s="49" t="s">
        <v>9</v>
      </c>
      <c r="G7" s="49" t="s">
        <v>10</v>
      </c>
      <c r="H7" s="46" t="s">
        <v>11</v>
      </c>
      <c r="I7" s="46" t="s">
        <v>12</v>
      </c>
      <c r="J7" s="49" t="s">
        <v>233</v>
      </c>
      <c r="K7" s="54" t="s">
        <v>234</v>
      </c>
    </row>
    <row r="8" spans="1:13" x14ac:dyDescent="0.25">
      <c r="A8" s="7" t="s">
        <v>13</v>
      </c>
      <c r="B8" s="7" t="s">
        <v>194</v>
      </c>
      <c r="C8" s="8" t="s">
        <v>14</v>
      </c>
      <c r="D8" s="9">
        <v>830</v>
      </c>
      <c r="E8" s="7">
        <v>0</v>
      </c>
      <c r="F8" s="7">
        <v>0</v>
      </c>
      <c r="G8" s="7">
        <v>0</v>
      </c>
      <c r="H8" s="7">
        <v>0</v>
      </c>
      <c r="I8" s="7">
        <f>F8+G8-H8</f>
        <v>0</v>
      </c>
      <c r="J8" s="9">
        <f>D8*G8</f>
        <v>0</v>
      </c>
      <c r="K8" s="55">
        <f>D8*H8</f>
        <v>0</v>
      </c>
    </row>
    <row r="9" spans="1:13" x14ac:dyDescent="0.25">
      <c r="A9" s="7" t="s">
        <v>15</v>
      </c>
      <c r="B9" s="7" t="s">
        <v>195</v>
      </c>
      <c r="C9" s="8" t="s">
        <v>14</v>
      </c>
      <c r="D9" s="9">
        <v>1375</v>
      </c>
      <c r="E9" s="7">
        <v>0</v>
      </c>
      <c r="F9" s="7">
        <v>0</v>
      </c>
      <c r="G9" s="7">
        <v>0</v>
      </c>
      <c r="H9" s="7">
        <v>0</v>
      </c>
      <c r="I9" s="7">
        <f t="shared" ref="I9:I89" si="0">F9+G9-H9</f>
        <v>0</v>
      </c>
      <c r="J9" s="9">
        <f t="shared" ref="J9:J72" si="1">D9*G9</f>
        <v>0</v>
      </c>
      <c r="K9" s="55">
        <f t="shared" ref="K9:K75" si="2">D9*H9</f>
        <v>0</v>
      </c>
    </row>
    <row r="10" spans="1:13" s="62" customFormat="1" x14ac:dyDescent="0.25">
      <c r="A10" s="7" t="s">
        <v>209</v>
      </c>
      <c r="B10" s="18" t="s">
        <v>16</v>
      </c>
      <c r="C10" s="61" t="s">
        <v>17</v>
      </c>
      <c r="D10" s="75">
        <v>15</v>
      </c>
      <c r="E10" s="7">
        <v>0</v>
      </c>
      <c r="F10" s="18">
        <v>20</v>
      </c>
      <c r="G10" s="18">
        <v>0</v>
      </c>
      <c r="H10" s="18">
        <v>20</v>
      </c>
      <c r="I10" s="10">
        <f t="shared" si="0"/>
        <v>0</v>
      </c>
      <c r="J10" s="9">
        <f t="shared" si="1"/>
        <v>0</v>
      </c>
      <c r="K10" s="55">
        <f t="shared" si="2"/>
        <v>300</v>
      </c>
    </row>
    <row r="11" spans="1:13" s="64" customFormat="1" x14ac:dyDescent="0.25">
      <c r="A11" s="7" t="s">
        <v>18</v>
      </c>
      <c r="B11" s="16" t="s">
        <v>187</v>
      </c>
      <c r="C11" s="17" t="s">
        <v>17</v>
      </c>
      <c r="D11" s="63">
        <v>11.25</v>
      </c>
      <c r="E11" s="7">
        <v>0</v>
      </c>
      <c r="F11" s="16">
        <v>0</v>
      </c>
      <c r="G11" s="16">
        <v>0</v>
      </c>
      <c r="H11" s="16">
        <v>0</v>
      </c>
      <c r="I11" s="7">
        <f t="shared" si="0"/>
        <v>0</v>
      </c>
      <c r="J11" s="9">
        <f t="shared" si="1"/>
        <v>0</v>
      </c>
      <c r="K11" s="55">
        <f t="shared" si="2"/>
        <v>0</v>
      </c>
    </row>
    <row r="12" spans="1:13" s="15" customFormat="1" x14ac:dyDescent="0.25">
      <c r="A12" s="7" t="s">
        <v>20</v>
      </c>
      <c r="B12" s="12" t="s">
        <v>172</v>
      </c>
      <c r="C12" s="13" t="s">
        <v>179</v>
      </c>
      <c r="D12" s="14">
        <v>12.5</v>
      </c>
      <c r="E12" s="7">
        <v>0</v>
      </c>
      <c r="F12" s="12">
        <v>0</v>
      </c>
      <c r="G12" s="12">
        <v>0</v>
      </c>
      <c r="H12" s="12">
        <v>0</v>
      </c>
      <c r="I12" s="7">
        <f t="shared" si="0"/>
        <v>0</v>
      </c>
      <c r="J12" s="9">
        <f t="shared" si="1"/>
        <v>0</v>
      </c>
      <c r="K12" s="55">
        <f t="shared" si="2"/>
        <v>0</v>
      </c>
    </row>
    <row r="13" spans="1:13" x14ac:dyDescent="0.25">
      <c r="A13" s="7" t="s">
        <v>253</v>
      </c>
      <c r="B13" s="10" t="s">
        <v>19</v>
      </c>
      <c r="C13" s="11" t="s">
        <v>14</v>
      </c>
      <c r="D13" s="9">
        <v>675</v>
      </c>
      <c r="E13" s="7">
        <v>0</v>
      </c>
      <c r="F13" s="7">
        <v>0</v>
      </c>
      <c r="G13" s="7">
        <v>0</v>
      </c>
      <c r="H13" s="7">
        <v>0</v>
      </c>
      <c r="I13" s="7">
        <f t="shared" si="0"/>
        <v>0</v>
      </c>
      <c r="J13" s="9">
        <f t="shared" si="1"/>
        <v>0</v>
      </c>
      <c r="K13" s="55">
        <f t="shared" si="2"/>
        <v>0</v>
      </c>
    </row>
    <row r="14" spans="1:13" s="64" customFormat="1" x14ac:dyDescent="0.25">
      <c r="A14" s="7" t="s">
        <v>210</v>
      </c>
      <c r="B14" s="16" t="s">
        <v>188</v>
      </c>
      <c r="C14" s="17" t="s">
        <v>14</v>
      </c>
      <c r="D14" s="72">
        <v>410</v>
      </c>
      <c r="E14" s="7">
        <v>0</v>
      </c>
      <c r="F14" s="16">
        <v>0</v>
      </c>
      <c r="G14" s="16">
        <v>0</v>
      </c>
      <c r="H14" s="16">
        <v>0</v>
      </c>
      <c r="I14" s="10">
        <f t="shared" si="0"/>
        <v>0</v>
      </c>
      <c r="J14" s="9">
        <f t="shared" si="1"/>
        <v>0</v>
      </c>
      <c r="K14" s="55">
        <f t="shared" si="2"/>
        <v>0</v>
      </c>
    </row>
    <row r="15" spans="1:13" s="24" customFormat="1" x14ac:dyDescent="0.25">
      <c r="A15" s="7" t="s">
        <v>21</v>
      </c>
      <c r="B15" s="10" t="s">
        <v>22</v>
      </c>
      <c r="C15" s="11" t="s">
        <v>14</v>
      </c>
      <c r="D15" s="23">
        <v>938.1</v>
      </c>
      <c r="E15" s="7">
        <v>0</v>
      </c>
      <c r="F15" s="10">
        <v>4</v>
      </c>
      <c r="G15" s="10">
        <v>0</v>
      </c>
      <c r="H15" s="10">
        <v>4</v>
      </c>
      <c r="I15" s="10">
        <f t="shared" si="0"/>
        <v>0</v>
      </c>
      <c r="J15" s="9">
        <f t="shared" si="1"/>
        <v>0</v>
      </c>
      <c r="K15" s="79">
        <f t="shared" si="2"/>
        <v>3752.4</v>
      </c>
    </row>
    <row r="16" spans="1:13" s="24" customFormat="1" x14ac:dyDescent="0.25">
      <c r="A16" s="7" t="s">
        <v>286</v>
      </c>
      <c r="B16" s="10" t="s">
        <v>24</v>
      </c>
      <c r="C16" s="11" t="s">
        <v>14</v>
      </c>
      <c r="D16" s="23">
        <v>938.1</v>
      </c>
      <c r="E16" s="73" t="s">
        <v>306</v>
      </c>
      <c r="F16" s="10">
        <v>1</v>
      </c>
      <c r="G16" s="10">
        <v>44</v>
      </c>
      <c r="H16" s="10">
        <v>17</v>
      </c>
      <c r="I16" s="10">
        <f t="shared" si="0"/>
        <v>28</v>
      </c>
      <c r="J16" s="9">
        <f t="shared" si="1"/>
        <v>41276.400000000001</v>
      </c>
      <c r="K16" s="55">
        <f t="shared" si="2"/>
        <v>15947.7</v>
      </c>
    </row>
    <row r="17" spans="1:11" x14ac:dyDescent="0.25">
      <c r="A17" s="7" t="s">
        <v>23</v>
      </c>
      <c r="B17" s="7" t="s">
        <v>26</v>
      </c>
      <c r="C17" s="8" t="s">
        <v>14</v>
      </c>
      <c r="D17" s="9">
        <v>160</v>
      </c>
      <c r="E17" s="7" t="s">
        <v>305</v>
      </c>
      <c r="F17" s="7">
        <v>3</v>
      </c>
      <c r="G17" s="7">
        <v>12</v>
      </c>
      <c r="H17" s="7">
        <v>3</v>
      </c>
      <c r="I17" s="7">
        <f t="shared" si="0"/>
        <v>12</v>
      </c>
      <c r="J17" s="9">
        <f t="shared" si="1"/>
        <v>1920</v>
      </c>
      <c r="K17" s="55">
        <f t="shared" si="2"/>
        <v>480</v>
      </c>
    </row>
    <row r="18" spans="1:11" s="15" customFormat="1" x14ac:dyDescent="0.25">
      <c r="A18" s="7" t="s">
        <v>25</v>
      </c>
      <c r="B18" s="12" t="s">
        <v>176</v>
      </c>
      <c r="C18" s="13" t="s">
        <v>14</v>
      </c>
      <c r="D18" s="14">
        <v>110</v>
      </c>
      <c r="E18" s="7">
        <v>0</v>
      </c>
      <c r="F18" s="12">
        <v>33</v>
      </c>
      <c r="G18" s="12">
        <v>0</v>
      </c>
      <c r="H18" s="12">
        <v>5</v>
      </c>
      <c r="I18" s="7">
        <f t="shared" si="0"/>
        <v>28</v>
      </c>
      <c r="J18" s="9">
        <f t="shared" si="1"/>
        <v>0</v>
      </c>
      <c r="K18" s="55">
        <f t="shared" si="2"/>
        <v>550</v>
      </c>
    </row>
    <row r="19" spans="1:11" s="62" customFormat="1" x14ac:dyDescent="0.25">
      <c r="A19" s="10" t="s">
        <v>27</v>
      </c>
      <c r="B19" s="18" t="s">
        <v>30</v>
      </c>
      <c r="C19" s="61" t="s">
        <v>33</v>
      </c>
      <c r="D19" s="66">
        <v>64</v>
      </c>
      <c r="E19" s="10" t="s">
        <v>305</v>
      </c>
      <c r="F19" s="18">
        <v>40</v>
      </c>
      <c r="G19" s="18">
        <v>40</v>
      </c>
      <c r="H19" s="18">
        <v>22</v>
      </c>
      <c r="I19" s="18">
        <f t="shared" si="0"/>
        <v>58</v>
      </c>
      <c r="J19" s="23">
        <f t="shared" si="1"/>
        <v>2560</v>
      </c>
      <c r="K19" s="79">
        <f t="shared" si="2"/>
        <v>1408</v>
      </c>
    </row>
    <row r="20" spans="1:11" s="22" customFormat="1" x14ac:dyDescent="0.25">
      <c r="A20" s="7" t="s">
        <v>254</v>
      </c>
      <c r="B20" s="21" t="s">
        <v>227</v>
      </c>
      <c r="C20" s="19" t="s">
        <v>33</v>
      </c>
      <c r="D20" s="20">
        <v>55</v>
      </c>
      <c r="E20" s="7" t="s">
        <v>305</v>
      </c>
      <c r="F20" s="21">
        <v>33</v>
      </c>
      <c r="G20" s="21">
        <v>30</v>
      </c>
      <c r="H20" s="21">
        <v>14</v>
      </c>
      <c r="I20" s="21">
        <f t="shared" si="0"/>
        <v>49</v>
      </c>
      <c r="J20" s="9">
        <f t="shared" si="1"/>
        <v>1650</v>
      </c>
      <c r="K20" s="55">
        <f t="shared" si="2"/>
        <v>770</v>
      </c>
    </row>
    <row r="21" spans="1:11" s="22" customFormat="1" x14ac:dyDescent="0.25">
      <c r="A21" s="7" t="s">
        <v>29</v>
      </c>
      <c r="B21" s="21" t="s">
        <v>32</v>
      </c>
      <c r="C21" s="61" t="s">
        <v>28</v>
      </c>
      <c r="D21" s="20">
        <v>290</v>
      </c>
      <c r="E21" s="7">
        <v>0</v>
      </c>
      <c r="F21" s="21">
        <v>10</v>
      </c>
      <c r="G21" s="21">
        <v>0</v>
      </c>
      <c r="H21" s="21">
        <v>0</v>
      </c>
      <c r="I21" s="21">
        <f t="shared" si="0"/>
        <v>10</v>
      </c>
      <c r="J21" s="9">
        <f t="shared" si="1"/>
        <v>0</v>
      </c>
      <c r="K21" s="55">
        <f t="shared" si="2"/>
        <v>0</v>
      </c>
    </row>
    <row r="22" spans="1:11" s="22" customFormat="1" x14ac:dyDescent="0.25">
      <c r="A22" s="7" t="s">
        <v>31</v>
      </c>
      <c r="B22" s="21" t="s">
        <v>198</v>
      </c>
      <c r="C22" s="61" t="s">
        <v>42</v>
      </c>
      <c r="D22" s="20">
        <v>120</v>
      </c>
      <c r="E22" s="7">
        <v>0</v>
      </c>
      <c r="F22" s="21">
        <v>2</v>
      </c>
      <c r="G22" s="21">
        <v>0</v>
      </c>
      <c r="H22" s="21">
        <v>0</v>
      </c>
      <c r="I22" s="21">
        <f t="shared" si="0"/>
        <v>2</v>
      </c>
      <c r="J22" s="9">
        <f t="shared" si="1"/>
        <v>0</v>
      </c>
      <c r="K22" s="55">
        <f t="shared" si="2"/>
        <v>0</v>
      </c>
    </row>
    <row r="23" spans="1:11" s="62" customFormat="1" x14ac:dyDescent="0.25">
      <c r="A23" s="18" t="s">
        <v>34</v>
      </c>
      <c r="B23" s="18" t="s">
        <v>35</v>
      </c>
      <c r="C23" s="61" t="s">
        <v>17</v>
      </c>
      <c r="D23" s="66">
        <v>37.5</v>
      </c>
      <c r="E23" s="18" t="s">
        <v>305</v>
      </c>
      <c r="F23" s="18">
        <v>0</v>
      </c>
      <c r="G23" s="18">
        <v>48</v>
      </c>
      <c r="H23" s="18">
        <v>10</v>
      </c>
      <c r="I23" s="18">
        <f t="shared" si="0"/>
        <v>38</v>
      </c>
      <c r="J23" s="66">
        <f t="shared" si="1"/>
        <v>1800</v>
      </c>
      <c r="K23" s="80">
        <f t="shared" si="2"/>
        <v>375</v>
      </c>
    </row>
    <row r="24" spans="1:11" s="22" customFormat="1" x14ac:dyDescent="0.25">
      <c r="A24" s="7" t="s">
        <v>36</v>
      </c>
      <c r="B24" s="21" t="s">
        <v>37</v>
      </c>
      <c r="C24" s="61" t="s">
        <v>17</v>
      </c>
      <c r="D24" s="20">
        <v>80</v>
      </c>
      <c r="E24" s="7">
        <v>0</v>
      </c>
      <c r="F24" s="21">
        <v>12</v>
      </c>
      <c r="G24" s="21">
        <v>0</v>
      </c>
      <c r="H24" s="21">
        <v>12</v>
      </c>
      <c r="I24" s="21">
        <f t="shared" si="0"/>
        <v>0</v>
      </c>
      <c r="J24" s="9">
        <f t="shared" si="1"/>
        <v>0</v>
      </c>
      <c r="K24" s="55">
        <f t="shared" si="2"/>
        <v>960</v>
      </c>
    </row>
    <row r="25" spans="1:11" s="22" customFormat="1" x14ac:dyDescent="0.25">
      <c r="A25" s="7" t="s">
        <v>38</v>
      </c>
      <c r="B25" s="21" t="s">
        <v>235</v>
      </c>
      <c r="C25" s="61" t="s">
        <v>14</v>
      </c>
      <c r="D25" s="20">
        <v>60</v>
      </c>
      <c r="E25" s="7">
        <v>0</v>
      </c>
      <c r="F25" s="21">
        <v>23</v>
      </c>
      <c r="G25" s="21">
        <v>0</v>
      </c>
      <c r="H25" s="21">
        <v>0</v>
      </c>
      <c r="I25" s="21">
        <f t="shared" si="0"/>
        <v>23</v>
      </c>
      <c r="J25" s="9">
        <f t="shared" si="1"/>
        <v>0</v>
      </c>
      <c r="K25" s="55">
        <f t="shared" si="2"/>
        <v>0</v>
      </c>
    </row>
    <row r="26" spans="1:11" s="22" customFormat="1" x14ac:dyDescent="0.25">
      <c r="A26" s="7" t="s">
        <v>40</v>
      </c>
      <c r="B26" s="18" t="s">
        <v>39</v>
      </c>
      <c r="C26" s="19" t="s">
        <v>14</v>
      </c>
      <c r="D26" s="20">
        <v>80</v>
      </c>
      <c r="E26" s="7">
        <v>0</v>
      </c>
      <c r="F26" s="21">
        <v>50</v>
      </c>
      <c r="G26" s="21">
        <v>0</v>
      </c>
      <c r="H26" s="21">
        <v>0</v>
      </c>
      <c r="I26" s="21">
        <f t="shared" si="0"/>
        <v>50</v>
      </c>
      <c r="J26" s="9">
        <f t="shared" si="1"/>
        <v>0</v>
      </c>
      <c r="K26" s="55">
        <f t="shared" si="2"/>
        <v>0</v>
      </c>
    </row>
    <row r="27" spans="1:11" s="22" customFormat="1" x14ac:dyDescent="0.25">
      <c r="A27" s="7" t="s">
        <v>43</v>
      </c>
      <c r="B27" s="18" t="s">
        <v>229</v>
      </c>
      <c r="C27" s="19" t="s">
        <v>14</v>
      </c>
      <c r="D27" s="20">
        <v>150</v>
      </c>
      <c r="E27" s="7">
        <v>0</v>
      </c>
      <c r="F27" s="21">
        <v>1</v>
      </c>
      <c r="G27" s="21">
        <v>0</v>
      </c>
      <c r="H27" s="21">
        <v>0</v>
      </c>
      <c r="I27" s="21">
        <f t="shared" si="0"/>
        <v>1</v>
      </c>
      <c r="J27" s="9">
        <f t="shared" si="1"/>
        <v>0</v>
      </c>
      <c r="K27" s="55">
        <f t="shared" si="2"/>
        <v>0</v>
      </c>
    </row>
    <row r="28" spans="1:11" s="62" customFormat="1" x14ac:dyDescent="0.25">
      <c r="A28" s="7" t="s">
        <v>45</v>
      </c>
      <c r="B28" s="18" t="s">
        <v>41</v>
      </c>
      <c r="C28" s="61" t="s">
        <v>250</v>
      </c>
      <c r="D28" s="66">
        <v>5.3</v>
      </c>
      <c r="E28" s="7">
        <v>0</v>
      </c>
      <c r="F28" s="67">
        <v>2230</v>
      </c>
      <c r="G28" s="67">
        <v>0</v>
      </c>
      <c r="H28" s="67">
        <v>2230</v>
      </c>
      <c r="I28" s="18">
        <f t="shared" si="0"/>
        <v>0</v>
      </c>
      <c r="J28" s="9">
        <f t="shared" si="1"/>
        <v>0</v>
      </c>
      <c r="K28" s="55">
        <f t="shared" si="2"/>
        <v>11819</v>
      </c>
    </row>
    <row r="29" spans="1:11" s="22" customFormat="1" x14ac:dyDescent="0.25">
      <c r="A29" s="7" t="s">
        <v>47</v>
      </c>
      <c r="B29" s="21" t="s">
        <v>44</v>
      </c>
      <c r="C29" s="61" t="s">
        <v>42</v>
      </c>
      <c r="D29" s="20">
        <v>7.9</v>
      </c>
      <c r="E29" s="7">
        <v>0</v>
      </c>
      <c r="F29" s="21">
        <v>99</v>
      </c>
      <c r="G29" s="21">
        <v>0</v>
      </c>
      <c r="H29" s="21">
        <v>0</v>
      </c>
      <c r="I29" s="21">
        <f t="shared" si="0"/>
        <v>99</v>
      </c>
      <c r="J29" s="9">
        <f t="shared" si="1"/>
        <v>0</v>
      </c>
      <c r="K29" s="55">
        <f t="shared" si="2"/>
        <v>0</v>
      </c>
    </row>
    <row r="30" spans="1:11" s="22" customFormat="1" x14ac:dyDescent="0.25">
      <c r="A30" s="7" t="s">
        <v>255</v>
      </c>
      <c r="B30" s="21" t="s">
        <v>199</v>
      </c>
      <c r="C30" s="61" t="s">
        <v>200</v>
      </c>
      <c r="D30" s="20">
        <v>39.200000000000003</v>
      </c>
      <c r="E30" s="7">
        <v>0</v>
      </c>
      <c r="F30" s="21">
        <v>0</v>
      </c>
      <c r="G30" s="21">
        <v>0</v>
      </c>
      <c r="H30" s="21">
        <v>0</v>
      </c>
      <c r="I30" s="21">
        <f t="shared" si="0"/>
        <v>0</v>
      </c>
      <c r="J30" s="9">
        <f t="shared" si="1"/>
        <v>0</v>
      </c>
      <c r="K30" s="55">
        <f t="shared" si="2"/>
        <v>0</v>
      </c>
    </row>
    <row r="31" spans="1:11" ht="15.75" customHeight="1" x14ac:dyDescent="0.25">
      <c r="A31" s="7" t="s">
        <v>211</v>
      </c>
      <c r="B31" s="7" t="s">
        <v>206</v>
      </c>
      <c r="C31" s="17" t="s">
        <v>244</v>
      </c>
      <c r="D31" s="9">
        <v>180</v>
      </c>
      <c r="E31" s="7">
        <v>0</v>
      </c>
      <c r="F31" s="7">
        <v>98</v>
      </c>
      <c r="G31" s="7">
        <v>0</v>
      </c>
      <c r="H31" s="7">
        <v>0</v>
      </c>
      <c r="I31" s="7">
        <f t="shared" si="0"/>
        <v>98</v>
      </c>
      <c r="J31" s="9">
        <f t="shared" si="1"/>
        <v>0</v>
      </c>
      <c r="K31" s="55">
        <f t="shared" si="2"/>
        <v>0</v>
      </c>
    </row>
    <row r="32" spans="1:11" s="22" customFormat="1" x14ac:dyDescent="0.25">
      <c r="A32" s="7" t="s">
        <v>51</v>
      </c>
      <c r="B32" s="21" t="s">
        <v>207</v>
      </c>
      <c r="C32" s="61" t="s">
        <v>244</v>
      </c>
      <c r="D32" s="20">
        <v>850</v>
      </c>
      <c r="E32" s="7">
        <v>0</v>
      </c>
      <c r="F32" s="21">
        <v>2</v>
      </c>
      <c r="G32" s="21">
        <v>0</v>
      </c>
      <c r="H32" s="21">
        <v>0</v>
      </c>
      <c r="I32" s="21">
        <f t="shared" si="0"/>
        <v>2</v>
      </c>
      <c r="J32" s="9">
        <f t="shared" si="1"/>
        <v>0</v>
      </c>
      <c r="K32" s="55">
        <f t="shared" si="2"/>
        <v>0</v>
      </c>
    </row>
    <row r="33" spans="1:11" s="62" customFormat="1" x14ac:dyDescent="0.25">
      <c r="A33" s="7" t="s">
        <v>53</v>
      </c>
      <c r="B33" s="18" t="s">
        <v>208</v>
      </c>
      <c r="C33" s="61" t="s">
        <v>244</v>
      </c>
      <c r="D33" s="66">
        <v>1325</v>
      </c>
      <c r="E33" s="10">
        <v>0</v>
      </c>
      <c r="F33" s="18">
        <v>3</v>
      </c>
      <c r="G33" s="18">
        <v>0</v>
      </c>
      <c r="H33" s="18">
        <v>0</v>
      </c>
      <c r="I33" s="18">
        <f t="shared" si="0"/>
        <v>3</v>
      </c>
      <c r="J33" s="9">
        <f t="shared" si="1"/>
        <v>0</v>
      </c>
      <c r="K33" s="55">
        <f t="shared" si="2"/>
        <v>0</v>
      </c>
    </row>
    <row r="34" spans="1:11" s="62" customFormat="1" x14ac:dyDescent="0.25">
      <c r="A34" s="7" t="s">
        <v>55</v>
      </c>
      <c r="B34" s="18" t="s">
        <v>259</v>
      </c>
      <c r="C34" s="61" t="s">
        <v>14</v>
      </c>
      <c r="D34" s="66">
        <v>230</v>
      </c>
      <c r="E34" s="10">
        <v>0</v>
      </c>
      <c r="F34" s="18">
        <v>49</v>
      </c>
      <c r="G34" s="18">
        <v>0</v>
      </c>
      <c r="H34" s="18">
        <v>49</v>
      </c>
      <c r="I34" s="18">
        <f t="shared" si="0"/>
        <v>0</v>
      </c>
      <c r="J34" s="9">
        <f t="shared" si="1"/>
        <v>0</v>
      </c>
      <c r="K34" s="55">
        <f t="shared" si="2"/>
        <v>11270</v>
      </c>
    </row>
    <row r="35" spans="1:11" s="62" customFormat="1" x14ac:dyDescent="0.25">
      <c r="A35" s="10" t="s">
        <v>57</v>
      </c>
      <c r="B35" s="18" t="s">
        <v>260</v>
      </c>
      <c r="C35" s="61" t="s">
        <v>14</v>
      </c>
      <c r="D35" s="66">
        <v>230</v>
      </c>
      <c r="E35" s="10">
        <v>0</v>
      </c>
      <c r="F35" s="18">
        <v>111</v>
      </c>
      <c r="G35" s="18">
        <v>0</v>
      </c>
      <c r="H35" s="18">
        <v>16</v>
      </c>
      <c r="I35" s="18">
        <f t="shared" si="0"/>
        <v>95</v>
      </c>
      <c r="J35" s="23">
        <f t="shared" si="1"/>
        <v>0</v>
      </c>
      <c r="K35" s="79">
        <f t="shared" si="2"/>
        <v>3680</v>
      </c>
    </row>
    <row r="36" spans="1:11" s="62" customFormat="1" x14ac:dyDescent="0.25">
      <c r="A36" s="7" t="s">
        <v>59</v>
      </c>
      <c r="B36" s="18" t="s">
        <v>261</v>
      </c>
      <c r="C36" s="61" t="s">
        <v>14</v>
      </c>
      <c r="D36" s="66">
        <v>180</v>
      </c>
      <c r="E36" s="10">
        <v>0</v>
      </c>
      <c r="F36" s="18">
        <v>140</v>
      </c>
      <c r="G36" s="18">
        <v>0</v>
      </c>
      <c r="H36" s="18">
        <v>25</v>
      </c>
      <c r="I36" s="18">
        <f t="shared" si="0"/>
        <v>115</v>
      </c>
      <c r="J36" s="9">
        <f t="shared" si="1"/>
        <v>0</v>
      </c>
      <c r="K36" s="55">
        <f t="shared" si="2"/>
        <v>4500</v>
      </c>
    </row>
    <row r="37" spans="1:11" s="62" customFormat="1" x14ac:dyDescent="0.25">
      <c r="A37" s="7" t="s">
        <v>256</v>
      </c>
      <c r="B37" s="18" t="s">
        <v>262</v>
      </c>
      <c r="C37" s="61" t="s">
        <v>14</v>
      </c>
      <c r="D37" s="66">
        <v>180</v>
      </c>
      <c r="E37" s="10">
        <v>0</v>
      </c>
      <c r="F37" s="18">
        <v>26</v>
      </c>
      <c r="G37" s="18">
        <v>0</v>
      </c>
      <c r="H37" s="18">
        <v>26</v>
      </c>
      <c r="I37" s="18">
        <f t="shared" si="0"/>
        <v>0</v>
      </c>
      <c r="J37" s="9">
        <f t="shared" si="1"/>
        <v>0</v>
      </c>
      <c r="K37" s="55">
        <f t="shared" si="2"/>
        <v>4680</v>
      </c>
    </row>
    <row r="38" spans="1:11" s="62" customFormat="1" x14ac:dyDescent="0.25">
      <c r="A38" s="7" t="s">
        <v>62</v>
      </c>
      <c r="B38" s="18" t="s">
        <v>263</v>
      </c>
      <c r="C38" s="61" t="s">
        <v>14</v>
      </c>
      <c r="D38" s="66">
        <v>230</v>
      </c>
      <c r="E38" s="10">
        <v>0</v>
      </c>
      <c r="F38" s="18">
        <v>207</v>
      </c>
      <c r="G38" s="18">
        <v>0</v>
      </c>
      <c r="H38" s="18">
        <v>53</v>
      </c>
      <c r="I38" s="18">
        <f t="shared" si="0"/>
        <v>154</v>
      </c>
      <c r="J38" s="9">
        <f t="shared" si="1"/>
        <v>0</v>
      </c>
      <c r="K38" s="55">
        <f t="shared" si="2"/>
        <v>12190</v>
      </c>
    </row>
    <row r="39" spans="1:11" s="62" customFormat="1" x14ac:dyDescent="0.25">
      <c r="A39" s="7" t="s">
        <v>64</v>
      </c>
      <c r="B39" s="18" t="s">
        <v>264</v>
      </c>
      <c r="C39" s="61" t="s">
        <v>14</v>
      </c>
      <c r="D39" s="66">
        <v>180</v>
      </c>
      <c r="E39" s="10">
        <v>0</v>
      </c>
      <c r="F39" s="18">
        <v>43</v>
      </c>
      <c r="G39" s="18">
        <v>0</v>
      </c>
      <c r="H39" s="18">
        <v>5</v>
      </c>
      <c r="I39" s="18">
        <f t="shared" si="0"/>
        <v>38</v>
      </c>
      <c r="J39" s="9">
        <f t="shared" si="1"/>
        <v>0</v>
      </c>
      <c r="K39" s="55">
        <f t="shared" si="2"/>
        <v>900</v>
      </c>
    </row>
    <row r="40" spans="1:11" s="62" customFormat="1" x14ac:dyDescent="0.25">
      <c r="A40" s="7" t="s">
        <v>66</v>
      </c>
      <c r="B40" s="18" t="s">
        <v>265</v>
      </c>
      <c r="C40" s="61" t="s">
        <v>14</v>
      </c>
      <c r="D40" s="66">
        <v>230</v>
      </c>
      <c r="E40" s="10">
        <v>0</v>
      </c>
      <c r="F40" s="18">
        <v>0</v>
      </c>
      <c r="G40" s="18">
        <v>0</v>
      </c>
      <c r="H40" s="18">
        <v>0</v>
      </c>
      <c r="I40" s="18">
        <f t="shared" si="0"/>
        <v>0</v>
      </c>
      <c r="J40" s="9">
        <f t="shared" si="1"/>
        <v>0</v>
      </c>
      <c r="K40" s="55">
        <f t="shared" si="2"/>
        <v>0</v>
      </c>
    </row>
    <row r="41" spans="1:11" s="62" customFormat="1" x14ac:dyDescent="0.25">
      <c r="A41" s="7" t="s">
        <v>68</v>
      </c>
      <c r="B41" s="18" t="s">
        <v>266</v>
      </c>
      <c r="C41" s="61" t="s">
        <v>14</v>
      </c>
      <c r="D41" s="66">
        <v>180</v>
      </c>
      <c r="E41" s="10">
        <v>0</v>
      </c>
      <c r="F41" s="18">
        <v>73</v>
      </c>
      <c r="G41" s="18">
        <v>0</v>
      </c>
      <c r="H41" s="18">
        <v>6</v>
      </c>
      <c r="I41" s="18">
        <f t="shared" si="0"/>
        <v>67</v>
      </c>
      <c r="J41" s="9">
        <f t="shared" si="1"/>
        <v>0</v>
      </c>
      <c r="K41" s="55">
        <f t="shared" si="2"/>
        <v>1080</v>
      </c>
    </row>
    <row r="42" spans="1:11" s="62" customFormat="1" x14ac:dyDescent="0.25">
      <c r="A42" s="7" t="s">
        <v>70</v>
      </c>
      <c r="B42" s="18" t="s">
        <v>267</v>
      </c>
      <c r="C42" s="61" t="s">
        <v>14</v>
      </c>
      <c r="D42" s="66">
        <v>800</v>
      </c>
      <c r="E42" s="10">
        <v>0</v>
      </c>
      <c r="F42" s="18">
        <v>0</v>
      </c>
      <c r="G42" s="18">
        <v>0</v>
      </c>
      <c r="H42" s="18">
        <v>0</v>
      </c>
      <c r="I42" s="18">
        <f t="shared" si="0"/>
        <v>0</v>
      </c>
      <c r="J42" s="9">
        <f t="shared" si="1"/>
        <v>0</v>
      </c>
      <c r="K42" s="55">
        <f t="shared" si="2"/>
        <v>0</v>
      </c>
    </row>
    <row r="43" spans="1:11" s="62" customFormat="1" x14ac:dyDescent="0.25">
      <c r="A43" s="7" t="s">
        <v>257</v>
      </c>
      <c r="B43" s="18" t="s">
        <v>284</v>
      </c>
      <c r="C43" s="61" t="s">
        <v>14</v>
      </c>
      <c r="D43" s="66">
        <v>380</v>
      </c>
      <c r="E43" s="10">
        <v>0</v>
      </c>
      <c r="F43" s="18">
        <v>74</v>
      </c>
      <c r="G43" s="18">
        <v>0</v>
      </c>
      <c r="H43" s="18">
        <v>8</v>
      </c>
      <c r="I43" s="18">
        <f t="shared" si="0"/>
        <v>66</v>
      </c>
      <c r="J43" s="9">
        <f t="shared" si="1"/>
        <v>0</v>
      </c>
      <c r="K43" s="55">
        <f t="shared" si="2"/>
        <v>3040</v>
      </c>
    </row>
    <row r="44" spans="1:11" s="62" customFormat="1" x14ac:dyDescent="0.25">
      <c r="A44" s="7" t="s">
        <v>73</v>
      </c>
      <c r="B44" s="18" t="s">
        <v>289</v>
      </c>
      <c r="C44" s="61" t="s">
        <v>14</v>
      </c>
      <c r="D44" s="66">
        <v>180</v>
      </c>
      <c r="E44" s="10">
        <v>0</v>
      </c>
      <c r="F44" s="18">
        <v>60</v>
      </c>
      <c r="G44" s="18">
        <v>0</v>
      </c>
      <c r="H44" s="18">
        <v>15</v>
      </c>
      <c r="I44" s="18">
        <f t="shared" si="0"/>
        <v>45</v>
      </c>
      <c r="J44" s="9">
        <f t="shared" si="1"/>
        <v>0</v>
      </c>
      <c r="K44" s="55">
        <f t="shared" si="2"/>
        <v>2700</v>
      </c>
    </row>
    <row r="45" spans="1:11" s="62" customFormat="1" x14ac:dyDescent="0.25">
      <c r="A45" s="10" t="s">
        <v>75</v>
      </c>
      <c r="B45" s="18" t="s">
        <v>290</v>
      </c>
      <c r="C45" s="61" t="s">
        <v>14</v>
      </c>
      <c r="D45" s="66">
        <v>180</v>
      </c>
      <c r="E45" s="10">
        <v>0</v>
      </c>
      <c r="F45" s="18">
        <v>0</v>
      </c>
      <c r="G45" s="18">
        <v>0</v>
      </c>
      <c r="H45" s="18">
        <v>0</v>
      </c>
      <c r="I45" s="18">
        <f t="shared" si="0"/>
        <v>0</v>
      </c>
      <c r="J45" s="23">
        <f t="shared" si="1"/>
        <v>0</v>
      </c>
      <c r="K45" s="79">
        <f t="shared" si="2"/>
        <v>0</v>
      </c>
    </row>
    <row r="46" spans="1:11" s="62" customFormat="1" x14ac:dyDescent="0.25">
      <c r="A46" s="7" t="s">
        <v>76</v>
      </c>
      <c r="B46" s="18" t="s">
        <v>46</v>
      </c>
      <c r="C46" s="61" t="s">
        <v>14</v>
      </c>
      <c r="D46" s="66">
        <v>65</v>
      </c>
      <c r="E46" s="10" t="s">
        <v>307</v>
      </c>
      <c r="F46" s="18">
        <v>0</v>
      </c>
      <c r="G46" s="18">
        <v>60</v>
      </c>
      <c r="H46" s="18">
        <v>15</v>
      </c>
      <c r="I46" s="18">
        <f t="shared" si="0"/>
        <v>45</v>
      </c>
      <c r="J46" s="9">
        <f t="shared" si="1"/>
        <v>3900</v>
      </c>
      <c r="K46" s="55">
        <f t="shared" si="2"/>
        <v>975</v>
      </c>
    </row>
    <row r="47" spans="1:11" s="22" customFormat="1" x14ac:dyDescent="0.25">
      <c r="A47" s="7" t="s">
        <v>78</v>
      </c>
      <c r="B47" s="21" t="s">
        <v>48</v>
      </c>
      <c r="C47" s="19" t="s">
        <v>49</v>
      </c>
      <c r="D47" s="20">
        <v>75</v>
      </c>
      <c r="E47" s="7">
        <v>0</v>
      </c>
      <c r="F47" s="21">
        <v>8</v>
      </c>
      <c r="G47" s="21">
        <v>0</v>
      </c>
      <c r="H47" s="21">
        <v>4</v>
      </c>
      <c r="I47" s="21">
        <f t="shared" si="0"/>
        <v>4</v>
      </c>
      <c r="J47" s="9">
        <f t="shared" si="1"/>
        <v>0</v>
      </c>
      <c r="K47" s="55">
        <f t="shared" si="2"/>
        <v>300</v>
      </c>
    </row>
    <row r="48" spans="1:11" s="62" customFormat="1" x14ac:dyDescent="0.25">
      <c r="A48" s="7" t="s">
        <v>80</v>
      </c>
      <c r="B48" s="18" t="s">
        <v>50</v>
      </c>
      <c r="C48" s="61" t="s">
        <v>14</v>
      </c>
      <c r="D48" s="66">
        <v>720</v>
      </c>
      <c r="E48" s="7" t="s">
        <v>305</v>
      </c>
      <c r="F48" s="18">
        <v>0</v>
      </c>
      <c r="G48" s="18">
        <v>18</v>
      </c>
      <c r="H48" s="18">
        <v>7</v>
      </c>
      <c r="I48" s="18">
        <f t="shared" si="0"/>
        <v>11</v>
      </c>
      <c r="J48" s="9">
        <f t="shared" si="1"/>
        <v>12960</v>
      </c>
      <c r="K48" s="55">
        <f t="shared" si="2"/>
        <v>5040</v>
      </c>
    </row>
    <row r="49" spans="1:11" s="22" customFormat="1" x14ac:dyDescent="0.25">
      <c r="A49" s="7" t="s">
        <v>82</v>
      </c>
      <c r="B49" s="18" t="s">
        <v>52</v>
      </c>
      <c r="C49" s="19" t="s">
        <v>14</v>
      </c>
      <c r="D49" s="20">
        <v>240</v>
      </c>
      <c r="E49" s="7" t="s">
        <v>308</v>
      </c>
      <c r="F49" s="21">
        <v>0</v>
      </c>
      <c r="G49" s="21">
        <v>5</v>
      </c>
      <c r="H49" s="21">
        <v>5</v>
      </c>
      <c r="I49" s="7">
        <f t="shared" si="0"/>
        <v>0</v>
      </c>
      <c r="J49" s="9">
        <f t="shared" si="1"/>
        <v>1200</v>
      </c>
      <c r="K49" s="55">
        <f t="shared" si="2"/>
        <v>1200</v>
      </c>
    </row>
    <row r="50" spans="1:11" s="62" customFormat="1" x14ac:dyDescent="0.25">
      <c r="A50" s="7" t="s">
        <v>84</v>
      </c>
      <c r="B50" s="18" t="s">
        <v>54</v>
      </c>
      <c r="C50" s="61" t="s">
        <v>14</v>
      </c>
      <c r="D50" s="66">
        <v>60</v>
      </c>
      <c r="E50" s="7">
        <v>0</v>
      </c>
      <c r="F50" s="18">
        <v>122</v>
      </c>
      <c r="G50" s="18">
        <v>0</v>
      </c>
      <c r="H50" s="18">
        <v>18</v>
      </c>
      <c r="I50" s="18">
        <f t="shared" si="0"/>
        <v>104</v>
      </c>
      <c r="J50" s="9">
        <f t="shared" si="1"/>
        <v>0</v>
      </c>
      <c r="K50" s="55">
        <f t="shared" si="2"/>
        <v>1080</v>
      </c>
    </row>
    <row r="51" spans="1:11" s="62" customFormat="1" x14ac:dyDescent="0.25">
      <c r="A51" s="7" t="s">
        <v>86</v>
      </c>
      <c r="B51" s="18" t="s">
        <v>56</v>
      </c>
      <c r="C51" s="61" t="s">
        <v>109</v>
      </c>
      <c r="D51" s="66">
        <v>18.75</v>
      </c>
      <c r="E51" s="7" t="s">
        <v>305</v>
      </c>
      <c r="F51" s="18">
        <v>0</v>
      </c>
      <c r="G51" s="18">
        <v>84</v>
      </c>
      <c r="H51" s="18">
        <v>14</v>
      </c>
      <c r="I51" s="18">
        <f t="shared" si="0"/>
        <v>70</v>
      </c>
      <c r="J51" s="9">
        <f t="shared" si="1"/>
        <v>1575</v>
      </c>
      <c r="K51" s="55">
        <f t="shared" si="2"/>
        <v>262.5</v>
      </c>
    </row>
    <row r="52" spans="1:11" s="62" customFormat="1" x14ac:dyDescent="0.25">
      <c r="A52" s="7" t="s">
        <v>88</v>
      </c>
      <c r="B52" s="18" t="s">
        <v>58</v>
      </c>
      <c r="C52" s="61" t="s">
        <v>151</v>
      </c>
      <c r="D52" s="66">
        <v>85</v>
      </c>
      <c r="E52" s="7">
        <v>0</v>
      </c>
      <c r="F52" s="18">
        <v>33</v>
      </c>
      <c r="G52" s="18">
        <v>0</v>
      </c>
      <c r="H52" s="18">
        <v>6</v>
      </c>
      <c r="I52" s="18">
        <f t="shared" si="0"/>
        <v>27</v>
      </c>
      <c r="J52" s="9">
        <f t="shared" si="1"/>
        <v>0</v>
      </c>
      <c r="K52" s="79">
        <f t="shared" si="2"/>
        <v>510</v>
      </c>
    </row>
    <row r="53" spans="1:11" s="62" customFormat="1" x14ac:dyDescent="0.25">
      <c r="A53" s="7" t="s">
        <v>90</v>
      </c>
      <c r="B53" s="18" t="s">
        <v>60</v>
      </c>
      <c r="C53" s="61" t="s">
        <v>14</v>
      </c>
      <c r="D53" s="66">
        <v>490</v>
      </c>
      <c r="E53" s="7">
        <v>0</v>
      </c>
      <c r="F53" s="18">
        <v>17</v>
      </c>
      <c r="G53" s="18">
        <v>0</v>
      </c>
      <c r="H53" s="18">
        <v>11</v>
      </c>
      <c r="I53" s="18">
        <f t="shared" si="0"/>
        <v>6</v>
      </c>
      <c r="J53" s="9">
        <f t="shared" si="1"/>
        <v>0</v>
      </c>
      <c r="K53" s="55">
        <f t="shared" si="2"/>
        <v>5390</v>
      </c>
    </row>
    <row r="54" spans="1:11" s="62" customFormat="1" x14ac:dyDescent="0.25">
      <c r="A54" s="7" t="s">
        <v>92</v>
      </c>
      <c r="B54" s="18" t="s">
        <v>61</v>
      </c>
      <c r="C54" s="61" t="s">
        <v>14</v>
      </c>
      <c r="D54" s="66">
        <v>3350</v>
      </c>
      <c r="E54" s="7">
        <v>0</v>
      </c>
      <c r="F54" s="18">
        <v>3</v>
      </c>
      <c r="G54" s="18">
        <v>0</v>
      </c>
      <c r="H54" s="18">
        <v>3</v>
      </c>
      <c r="I54" s="18">
        <f t="shared" si="0"/>
        <v>0</v>
      </c>
      <c r="J54" s="9">
        <f t="shared" si="1"/>
        <v>0</v>
      </c>
      <c r="K54" s="55">
        <f t="shared" si="2"/>
        <v>10050</v>
      </c>
    </row>
    <row r="55" spans="1:11" s="22" customFormat="1" x14ac:dyDescent="0.25">
      <c r="A55" s="7" t="s">
        <v>94</v>
      </c>
      <c r="B55" s="21" t="s">
        <v>63</v>
      </c>
      <c r="C55" s="61" t="s">
        <v>14</v>
      </c>
      <c r="D55" s="20">
        <v>3300</v>
      </c>
      <c r="E55" s="7">
        <v>0</v>
      </c>
      <c r="F55" s="21">
        <v>1</v>
      </c>
      <c r="G55" s="21">
        <v>0</v>
      </c>
      <c r="H55" s="21">
        <v>1</v>
      </c>
      <c r="I55" s="21">
        <f t="shared" si="0"/>
        <v>0</v>
      </c>
      <c r="J55" s="9">
        <f t="shared" si="1"/>
        <v>0</v>
      </c>
      <c r="K55" s="55">
        <f t="shared" si="2"/>
        <v>3300</v>
      </c>
    </row>
    <row r="56" spans="1:11" s="24" customFormat="1" x14ac:dyDescent="0.25">
      <c r="A56" s="7" t="s">
        <v>95</v>
      </c>
      <c r="B56" s="10" t="s">
        <v>65</v>
      </c>
      <c r="C56" s="11" t="s">
        <v>14</v>
      </c>
      <c r="D56" s="23">
        <v>3500</v>
      </c>
      <c r="E56" s="7">
        <v>0</v>
      </c>
      <c r="F56" s="10">
        <v>1</v>
      </c>
      <c r="G56" s="10">
        <v>0</v>
      </c>
      <c r="H56" s="10">
        <v>0</v>
      </c>
      <c r="I56" s="7">
        <f t="shared" si="0"/>
        <v>1</v>
      </c>
      <c r="J56" s="9">
        <f t="shared" si="1"/>
        <v>0</v>
      </c>
      <c r="K56" s="55">
        <f t="shared" si="2"/>
        <v>0</v>
      </c>
    </row>
    <row r="57" spans="1:11" s="22" customFormat="1" x14ac:dyDescent="0.25">
      <c r="A57" s="7" t="s">
        <v>96</v>
      </c>
      <c r="B57" s="21" t="s">
        <v>67</v>
      </c>
      <c r="C57" s="61" t="s">
        <v>14</v>
      </c>
      <c r="D57" s="20">
        <v>2600</v>
      </c>
      <c r="E57" s="7">
        <v>0</v>
      </c>
      <c r="F57" s="21">
        <v>1</v>
      </c>
      <c r="G57" s="21">
        <v>0</v>
      </c>
      <c r="H57" s="21">
        <v>0</v>
      </c>
      <c r="I57" s="21">
        <f t="shared" si="0"/>
        <v>1</v>
      </c>
      <c r="J57" s="9">
        <f t="shared" si="1"/>
        <v>0</v>
      </c>
      <c r="K57" s="55">
        <f t="shared" si="2"/>
        <v>0</v>
      </c>
    </row>
    <row r="58" spans="1:11" s="62" customFormat="1" x14ac:dyDescent="0.25">
      <c r="A58" s="7" t="s">
        <v>183</v>
      </c>
      <c r="B58" s="18" t="s">
        <v>69</v>
      </c>
      <c r="C58" s="61" t="s">
        <v>14</v>
      </c>
      <c r="D58" s="66">
        <v>2800</v>
      </c>
      <c r="E58" s="7">
        <v>0</v>
      </c>
      <c r="F58" s="18">
        <v>2</v>
      </c>
      <c r="G58" s="18">
        <v>0</v>
      </c>
      <c r="H58" s="18">
        <v>0</v>
      </c>
      <c r="I58" s="21">
        <f t="shared" si="0"/>
        <v>2</v>
      </c>
      <c r="J58" s="9">
        <f t="shared" si="1"/>
        <v>0</v>
      </c>
      <c r="K58" s="55">
        <f t="shared" si="2"/>
        <v>0</v>
      </c>
    </row>
    <row r="59" spans="1:11" s="22" customFormat="1" x14ac:dyDescent="0.25">
      <c r="A59" s="7" t="s">
        <v>184</v>
      </c>
      <c r="B59" s="21" t="s">
        <v>71</v>
      </c>
      <c r="C59" s="19" t="s">
        <v>14</v>
      </c>
      <c r="D59" s="20">
        <v>2600</v>
      </c>
      <c r="E59" s="7">
        <v>0</v>
      </c>
      <c r="F59" s="21">
        <v>4</v>
      </c>
      <c r="G59" s="21">
        <v>0</v>
      </c>
      <c r="H59" s="21">
        <v>0</v>
      </c>
      <c r="I59" s="21">
        <f t="shared" si="0"/>
        <v>4</v>
      </c>
      <c r="J59" s="9">
        <f t="shared" si="1"/>
        <v>0</v>
      </c>
      <c r="K59" s="55">
        <f t="shared" si="2"/>
        <v>0</v>
      </c>
    </row>
    <row r="60" spans="1:11" s="22" customFormat="1" x14ac:dyDescent="0.25">
      <c r="A60" s="7" t="s">
        <v>97</v>
      </c>
      <c r="B60" s="21" t="s">
        <v>72</v>
      </c>
      <c r="C60" s="19" t="s">
        <v>14</v>
      </c>
      <c r="D60" s="20">
        <v>2200</v>
      </c>
      <c r="E60" s="7">
        <v>0</v>
      </c>
      <c r="F60" s="21">
        <v>1</v>
      </c>
      <c r="G60" s="21">
        <v>0</v>
      </c>
      <c r="H60" s="21">
        <v>0</v>
      </c>
      <c r="I60" s="21">
        <f t="shared" si="0"/>
        <v>1</v>
      </c>
      <c r="J60" s="9">
        <f t="shared" si="1"/>
        <v>0</v>
      </c>
      <c r="K60" s="55">
        <f t="shared" si="2"/>
        <v>0</v>
      </c>
    </row>
    <row r="61" spans="1:11" s="62" customFormat="1" x14ac:dyDescent="0.25">
      <c r="A61" s="7" t="s">
        <v>98</v>
      </c>
      <c r="B61" s="18" t="s">
        <v>74</v>
      </c>
      <c r="C61" s="61" t="s">
        <v>14</v>
      </c>
      <c r="D61" s="66">
        <v>2200</v>
      </c>
      <c r="E61" s="7">
        <v>0</v>
      </c>
      <c r="F61" s="18">
        <v>1</v>
      </c>
      <c r="G61" s="18">
        <v>0</v>
      </c>
      <c r="H61" s="18">
        <v>0</v>
      </c>
      <c r="I61" s="18">
        <f t="shared" si="0"/>
        <v>1</v>
      </c>
      <c r="J61" s="9">
        <f t="shared" si="1"/>
        <v>0</v>
      </c>
      <c r="K61" s="55">
        <f t="shared" si="2"/>
        <v>0</v>
      </c>
    </row>
    <row r="62" spans="1:11" s="22" customFormat="1" x14ac:dyDescent="0.25">
      <c r="A62" s="7" t="s">
        <v>99</v>
      </c>
      <c r="B62" s="21" t="s">
        <v>152</v>
      </c>
      <c r="C62" s="19" t="s">
        <v>14</v>
      </c>
      <c r="D62" s="20">
        <v>2200</v>
      </c>
      <c r="E62" s="7">
        <v>0</v>
      </c>
      <c r="F62" s="21">
        <v>3</v>
      </c>
      <c r="G62" s="21">
        <v>0</v>
      </c>
      <c r="H62" s="21">
        <v>0</v>
      </c>
      <c r="I62" s="21">
        <f t="shared" si="0"/>
        <v>3</v>
      </c>
      <c r="J62" s="9">
        <f t="shared" si="1"/>
        <v>0</v>
      </c>
      <c r="K62" s="55">
        <f t="shared" si="2"/>
        <v>0</v>
      </c>
    </row>
    <row r="63" spans="1:11" x14ac:dyDescent="0.25">
      <c r="A63" s="7" t="s">
        <v>100</v>
      </c>
      <c r="B63" s="7" t="s">
        <v>153</v>
      </c>
      <c r="C63" s="8" t="s">
        <v>14</v>
      </c>
      <c r="D63" s="9">
        <v>2200</v>
      </c>
      <c r="E63" s="7">
        <v>0</v>
      </c>
      <c r="F63" s="7">
        <v>1</v>
      </c>
      <c r="G63" s="7">
        <v>0</v>
      </c>
      <c r="H63" s="7">
        <v>0</v>
      </c>
      <c r="I63" s="7">
        <f t="shared" si="0"/>
        <v>1</v>
      </c>
      <c r="J63" s="9">
        <f t="shared" si="1"/>
        <v>0</v>
      </c>
      <c r="K63" s="55">
        <f t="shared" si="2"/>
        <v>0</v>
      </c>
    </row>
    <row r="64" spans="1:11" s="62" customFormat="1" x14ac:dyDescent="0.25">
      <c r="A64" s="7" t="s">
        <v>101</v>
      </c>
      <c r="B64" s="18" t="s">
        <v>154</v>
      </c>
      <c r="C64" s="61" t="s">
        <v>14</v>
      </c>
      <c r="D64" s="66">
        <v>2700</v>
      </c>
      <c r="E64" s="7">
        <v>0</v>
      </c>
      <c r="F64" s="18">
        <v>3</v>
      </c>
      <c r="G64" s="18">
        <v>0</v>
      </c>
      <c r="H64" s="18">
        <v>1</v>
      </c>
      <c r="I64" s="18">
        <f t="shared" si="0"/>
        <v>2</v>
      </c>
      <c r="J64" s="9">
        <f t="shared" si="1"/>
        <v>0</v>
      </c>
      <c r="K64" s="55">
        <f t="shared" si="2"/>
        <v>2700</v>
      </c>
    </row>
    <row r="65" spans="1:11" x14ac:dyDescent="0.25">
      <c r="A65" s="7" t="s">
        <v>102</v>
      </c>
      <c r="B65" s="7" t="s">
        <v>155</v>
      </c>
      <c r="C65" s="8" t="s">
        <v>14</v>
      </c>
      <c r="D65" s="9">
        <v>2000</v>
      </c>
      <c r="E65" s="7">
        <v>0</v>
      </c>
      <c r="F65" s="7">
        <v>0</v>
      </c>
      <c r="G65" s="7">
        <v>0</v>
      </c>
      <c r="H65" s="7">
        <v>0</v>
      </c>
      <c r="I65" s="7">
        <f t="shared" si="0"/>
        <v>0</v>
      </c>
      <c r="J65" s="9">
        <f t="shared" si="1"/>
        <v>0</v>
      </c>
      <c r="K65" s="55">
        <f t="shared" si="2"/>
        <v>0</v>
      </c>
    </row>
    <row r="66" spans="1:11" x14ac:dyDescent="0.25">
      <c r="A66" s="7" t="s">
        <v>103</v>
      </c>
      <c r="B66" s="7" t="s">
        <v>202</v>
      </c>
      <c r="C66" s="8" t="s">
        <v>14</v>
      </c>
      <c r="D66" s="9">
        <v>2700</v>
      </c>
      <c r="E66" s="7">
        <v>0</v>
      </c>
      <c r="F66" s="7">
        <v>0</v>
      </c>
      <c r="G66" s="7">
        <v>0</v>
      </c>
      <c r="H66" s="7">
        <v>0</v>
      </c>
      <c r="I66" s="7">
        <f t="shared" si="0"/>
        <v>0</v>
      </c>
      <c r="J66" s="9">
        <f t="shared" si="1"/>
        <v>0</v>
      </c>
      <c r="K66" s="55">
        <f t="shared" si="2"/>
        <v>0</v>
      </c>
    </row>
    <row r="67" spans="1:11" s="22" customFormat="1" x14ac:dyDescent="0.25">
      <c r="A67" s="7" t="s">
        <v>105</v>
      </c>
      <c r="B67" s="21" t="s">
        <v>203</v>
      </c>
      <c r="C67" s="19" t="s">
        <v>14</v>
      </c>
      <c r="D67" s="20">
        <v>2200</v>
      </c>
      <c r="E67" s="7">
        <v>0</v>
      </c>
      <c r="F67" s="21">
        <v>0</v>
      </c>
      <c r="G67" s="21">
        <v>0</v>
      </c>
      <c r="H67" s="21">
        <v>0</v>
      </c>
      <c r="I67" s="21">
        <f t="shared" si="0"/>
        <v>0</v>
      </c>
      <c r="J67" s="9">
        <f t="shared" si="1"/>
        <v>0</v>
      </c>
      <c r="K67" s="55">
        <f t="shared" si="2"/>
        <v>0</v>
      </c>
    </row>
    <row r="68" spans="1:11" x14ac:dyDescent="0.25">
      <c r="A68" s="7" t="s">
        <v>106</v>
      </c>
      <c r="B68" s="7" t="s">
        <v>201</v>
      </c>
      <c r="C68" s="8" t="s">
        <v>14</v>
      </c>
      <c r="D68" s="9">
        <v>2200</v>
      </c>
      <c r="E68" s="7">
        <v>0</v>
      </c>
      <c r="F68" s="7">
        <v>0</v>
      </c>
      <c r="G68" s="7">
        <v>0</v>
      </c>
      <c r="H68" s="7">
        <v>0</v>
      </c>
      <c r="I68" s="7">
        <f t="shared" si="0"/>
        <v>0</v>
      </c>
      <c r="J68" s="9">
        <f t="shared" si="1"/>
        <v>0</v>
      </c>
      <c r="K68" s="55">
        <f t="shared" si="2"/>
        <v>0</v>
      </c>
    </row>
    <row r="69" spans="1:11" x14ac:dyDescent="0.25">
      <c r="A69" s="7" t="s">
        <v>107</v>
      </c>
      <c r="B69" s="7" t="s">
        <v>204</v>
      </c>
      <c r="C69" s="8" t="s">
        <v>14</v>
      </c>
      <c r="D69" s="9">
        <v>2700</v>
      </c>
      <c r="E69" s="7">
        <v>0</v>
      </c>
      <c r="F69" s="7">
        <v>1</v>
      </c>
      <c r="G69" s="7">
        <v>0</v>
      </c>
      <c r="H69" s="7">
        <v>0</v>
      </c>
      <c r="I69" s="7">
        <f t="shared" si="0"/>
        <v>1</v>
      </c>
      <c r="J69" s="9">
        <f t="shared" si="1"/>
        <v>0</v>
      </c>
      <c r="K69" s="55">
        <f t="shared" si="2"/>
        <v>0</v>
      </c>
    </row>
    <row r="70" spans="1:11" x14ac:dyDescent="0.25">
      <c r="A70" s="7" t="s">
        <v>110</v>
      </c>
      <c r="B70" s="7" t="s">
        <v>205</v>
      </c>
      <c r="C70" s="8" t="s">
        <v>14</v>
      </c>
      <c r="D70" s="9">
        <v>3300</v>
      </c>
      <c r="E70" s="7">
        <v>0</v>
      </c>
      <c r="F70" s="7">
        <v>4</v>
      </c>
      <c r="G70" s="7">
        <v>0</v>
      </c>
      <c r="H70" s="7">
        <v>0</v>
      </c>
      <c r="I70" s="7">
        <f t="shared" si="0"/>
        <v>4</v>
      </c>
      <c r="J70" s="9">
        <f t="shared" si="1"/>
        <v>0</v>
      </c>
      <c r="K70" s="55">
        <f t="shared" si="2"/>
        <v>0</v>
      </c>
    </row>
    <row r="71" spans="1:11" x14ac:dyDescent="0.25">
      <c r="A71" s="7" t="s">
        <v>111</v>
      </c>
      <c r="B71" s="7" t="s">
        <v>238</v>
      </c>
      <c r="C71" s="8" t="s">
        <v>14</v>
      </c>
      <c r="D71" s="9">
        <v>1900</v>
      </c>
      <c r="E71" s="7">
        <v>0</v>
      </c>
      <c r="F71" s="7">
        <v>0</v>
      </c>
      <c r="G71" s="7">
        <v>0</v>
      </c>
      <c r="H71" s="7">
        <v>0</v>
      </c>
      <c r="I71" s="7">
        <f t="shared" si="0"/>
        <v>0</v>
      </c>
      <c r="J71" s="9">
        <f t="shared" si="1"/>
        <v>0</v>
      </c>
      <c r="K71" s="55">
        <f t="shared" si="2"/>
        <v>0</v>
      </c>
    </row>
    <row r="72" spans="1:11" x14ac:dyDescent="0.25">
      <c r="A72" s="7" t="s">
        <v>295</v>
      </c>
      <c r="B72" s="7" t="s">
        <v>239</v>
      </c>
      <c r="C72" s="8" t="s">
        <v>14</v>
      </c>
      <c r="D72" s="9">
        <v>3350</v>
      </c>
      <c r="E72" s="7">
        <v>0</v>
      </c>
      <c r="F72" s="7">
        <v>6</v>
      </c>
      <c r="G72" s="7">
        <v>0</v>
      </c>
      <c r="H72" s="7">
        <v>6</v>
      </c>
      <c r="I72" s="7">
        <f t="shared" si="0"/>
        <v>0</v>
      </c>
      <c r="J72" s="9">
        <f t="shared" si="1"/>
        <v>0</v>
      </c>
      <c r="K72" s="55">
        <f t="shared" si="2"/>
        <v>20100</v>
      </c>
    </row>
    <row r="73" spans="1:11" x14ac:dyDescent="0.25">
      <c r="A73" s="7" t="s">
        <v>296</v>
      </c>
      <c r="B73" s="7" t="s">
        <v>291</v>
      </c>
      <c r="C73" s="8" t="s">
        <v>14</v>
      </c>
      <c r="D73" s="9">
        <v>3350</v>
      </c>
      <c r="E73" s="7">
        <v>0</v>
      </c>
      <c r="F73" s="7">
        <v>4</v>
      </c>
      <c r="G73" s="7">
        <v>0</v>
      </c>
      <c r="H73" s="7">
        <v>4</v>
      </c>
      <c r="I73" s="7">
        <f t="shared" si="0"/>
        <v>0</v>
      </c>
      <c r="J73" s="9">
        <f t="shared" ref="J73:J138" si="3">D73*G73</f>
        <v>0</v>
      </c>
      <c r="K73" s="55">
        <f t="shared" si="2"/>
        <v>13400</v>
      </c>
    </row>
    <row r="74" spans="1:11" s="24" customFormat="1" x14ac:dyDescent="0.25">
      <c r="A74" s="7" t="s">
        <v>113</v>
      </c>
      <c r="B74" s="10" t="s">
        <v>292</v>
      </c>
      <c r="C74" s="11" t="s">
        <v>14</v>
      </c>
      <c r="D74" s="23">
        <v>3350</v>
      </c>
      <c r="E74" s="7">
        <v>0</v>
      </c>
      <c r="F74" s="10">
        <v>2</v>
      </c>
      <c r="G74" s="10">
        <v>0</v>
      </c>
      <c r="H74" s="10">
        <v>2</v>
      </c>
      <c r="I74" s="10">
        <f t="shared" si="0"/>
        <v>0</v>
      </c>
      <c r="J74" s="9">
        <f t="shared" si="3"/>
        <v>0</v>
      </c>
      <c r="K74" s="55">
        <f t="shared" si="2"/>
        <v>6700</v>
      </c>
    </row>
    <row r="75" spans="1:11" s="24" customFormat="1" x14ac:dyDescent="0.25">
      <c r="A75" s="7" t="s">
        <v>270</v>
      </c>
      <c r="B75" s="10" t="s">
        <v>293</v>
      </c>
      <c r="C75" s="11" t="s">
        <v>14</v>
      </c>
      <c r="D75" s="23">
        <v>3350</v>
      </c>
      <c r="E75" s="7">
        <v>0</v>
      </c>
      <c r="F75" s="10">
        <v>6</v>
      </c>
      <c r="G75" s="10">
        <v>0</v>
      </c>
      <c r="H75" s="10">
        <v>6</v>
      </c>
      <c r="I75" s="10">
        <f t="shared" si="0"/>
        <v>0</v>
      </c>
      <c r="J75" s="9">
        <f t="shared" si="3"/>
        <v>0</v>
      </c>
      <c r="K75" s="55">
        <f t="shared" si="2"/>
        <v>20100</v>
      </c>
    </row>
    <row r="76" spans="1:11" s="62" customFormat="1" x14ac:dyDescent="0.25">
      <c r="A76" s="7" t="s">
        <v>116</v>
      </c>
      <c r="B76" s="18" t="s">
        <v>180</v>
      </c>
      <c r="C76" s="61" t="s">
        <v>14</v>
      </c>
      <c r="D76" s="66">
        <v>65</v>
      </c>
      <c r="E76" s="7" t="s">
        <v>305</v>
      </c>
      <c r="F76" s="18">
        <v>0</v>
      </c>
      <c r="G76" s="18">
        <v>100</v>
      </c>
      <c r="H76" s="18">
        <v>4</v>
      </c>
      <c r="I76" s="18">
        <f t="shared" si="0"/>
        <v>96</v>
      </c>
      <c r="J76" s="9">
        <f t="shared" si="3"/>
        <v>6500</v>
      </c>
      <c r="K76" s="55">
        <f t="shared" ref="K76:K141" si="4">D76*H76</f>
        <v>260</v>
      </c>
    </row>
    <row r="77" spans="1:11" s="62" customFormat="1" x14ac:dyDescent="0.25">
      <c r="A77" s="7" t="s">
        <v>118</v>
      </c>
      <c r="B77" s="18" t="s">
        <v>77</v>
      </c>
      <c r="C77" s="61" t="s">
        <v>17</v>
      </c>
      <c r="D77" s="66">
        <v>31.25</v>
      </c>
      <c r="E77" s="7" t="s">
        <v>305</v>
      </c>
      <c r="F77" s="18">
        <v>0</v>
      </c>
      <c r="G77" s="18">
        <v>72</v>
      </c>
      <c r="H77" s="18">
        <v>24</v>
      </c>
      <c r="I77" s="18">
        <f t="shared" si="0"/>
        <v>48</v>
      </c>
      <c r="J77" s="9">
        <f t="shared" si="3"/>
        <v>2250</v>
      </c>
      <c r="K77" s="55">
        <f t="shared" si="4"/>
        <v>750</v>
      </c>
    </row>
    <row r="78" spans="1:11" s="60" customFormat="1" x14ac:dyDescent="0.25">
      <c r="A78" s="7" t="s">
        <v>121</v>
      </c>
      <c r="B78" s="57" t="s">
        <v>161</v>
      </c>
      <c r="C78" s="58" t="s">
        <v>17</v>
      </c>
      <c r="D78" s="59">
        <v>30</v>
      </c>
      <c r="E78" s="7" t="s">
        <v>305</v>
      </c>
      <c r="F78" s="57">
        <v>0</v>
      </c>
      <c r="G78" s="57">
        <v>24</v>
      </c>
      <c r="H78" s="57">
        <v>1</v>
      </c>
      <c r="I78" s="18">
        <f t="shared" si="0"/>
        <v>23</v>
      </c>
      <c r="J78" s="9">
        <f t="shared" si="3"/>
        <v>720</v>
      </c>
      <c r="K78" s="55">
        <f t="shared" si="4"/>
        <v>30</v>
      </c>
    </row>
    <row r="79" spans="1:11" s="62" customFormat="1" x14ac:dyDescent="0.25">
      <c r="A79" s="10" t="s">
        <v>157</v>
      </c>
      <c r="B79" s="18" t="s">
        <v>193</v>
      </c>
      <c r="C79" s="61" t="s">
        <v>17</v>
      </c>
      <c r="D79" s="66">
        <v>17.899999999999999</v>
      </c>
      <c r="E79" s="10">
        <v>0</v>
      </c>
      <c r="F79" s="18">
        <v>0</v>
      </c>
      <c r="G79" s="18">
        <v>0</v>
      </c>
      <c r="H79" s="18">
        <v>0</v>
      </c>
      <c r="I79" s="18">
        <f t="shared" si="0"/>
        <v>0</v>
      </c>
      <c r="J79" s="23">
        <f t="shared" si="3"/>
        <v>0</v>
      </c>
      <c r="K79" s="79">
        <f t="shared" si="4"/>
        <v>0</v>
      </c>
    </row>
    <row r="80" spans="1:11" s="62" customFormat="1" x14ac:dyDescent="0.25">
      <c r="A80" s="7" t="s">
        <v>122</v>
      </c>
      <c r="B80" s="18" t="s">
        <v>79</v>
      </c>
      <c r="C80" s="61" t="s">
        <v>14</v>
      </c>
      <c r="D80" s="66">
        <v>270</v>
      </c>
      <c r="E80" s="7" t="s">
        <v>305</v>
      </c>
      <c r="F80" s="18">
        <v>112</v>
      </c>
      <c r="G80" s="18">
        <v>40</v>
      </c>
      <c r="H80" s="18">
        <v>152</v>
      </c>
      <c r="I80" s="18">
        <f t="shared" si="0"/>
        <v>0</v>
      </c>
      <c r="J80" s="9">
        <f t="shared" si="3"/>
        <v>10800</v>
      </c>
      <c r="K80" s="55">
        <f t="shared" si="4"/>
        <v>41040</v>
      </c>
    </row>
    <row r="81" spans="1:11" s="62" customFormat="1" x14ac:dyDescent="0.25">
      <c r="A81" s="7" t="s">
        <v>123</v>
      </c>
      <c r="B81" s="18" t="s">
        <v>81</v>
      </c>
      <c r="C81" s="61" t="s">
        <v>14</v>
      </c>
      <c r="D81" s="66">
        <v>180</v>
      </c>
      <c r="E81" s="7">
        <v>0</v>
      </c>
      <c r="F81" s="18">
        <v>258</v>
      </c>
      <c r="G81" s="18">
        <v>0</v>
      </c>
      <c r="H81" s="18">
        <v>42</v>
      </c>
      <c r="I81" s="18">
        <f t="shared" si="0"/>
        <v>216</v>
      </c>
      <c r="J81" s="9">
        <f t="shared" si="3"/>
        <v>0</v>
      </c>
      <c r="K81" s="55">
        <f t="shared" si="4"/>
        <v>7560</v>
      </c>
    </row>
    <row r="82" spans="1:11" s="62" customFormat="1" x14ac:dyDescent="0.25">
      <c r="A82" s="7" t="s">
        <v>185</v>
      </c>
      <c r="B82" s="18" t="s">
        <v>83</v>
      </c>
      <c r="C82" s="61" t="s">
        <v>14</v>
      </c>
      <c r="D82" s="66">
        <v>280</v>
      </c>
      <c r="E82" s="7">
        <v>0</v>
      </c>
      <c r="F82" s="18">
        <v>206</v>
      </c>
      <c r="G82" s="18">
        <v>0</v>
      </c>
      <c r="H82" s="18">
        <v>0</v>
      </c>
      <c r="I82" s="21">
        <f t="shared" si="0"/>
        <v>206</v>
      </c>
      <c r="J82" s="9">
        <f t="shared" si="3"/>
        <v>0</v>
      </c>
      <c r="K82" s="55">
        <f t="shared" si="4"/>
        <v>0</v>
      </c>
    </row>
    <row r="83" spans="1:11" s="22" customFormat="1" x14ac:dyDescent="0.25">
      <c r="A83" s="7" t="s">
        <v>125</v>
      </c>
      <c r="B83" s="21" t="s">
        <v>85</v>
      </c>
      <c r="C83" s="61" t="s">
        <v>42</v>
      </c>
      <c r="D83" s="20">
        <v>8.8000000000000007</v>
      </c>
      <c r="E83" s="7">
        <v>0</v>
      </c>
      <c r="F83" s="21">
        <v>0</v>
      </c>
      <c r="G83" s="21">
        <v>0</v>
      </c>
      <c r="H83" s="21">
        <v>0</v>
      </c>
      <c r="I83" s="21">
        <f t="shared" si="0"/>
        <v>0</v>
      </c>
      <c r="J83" s="9">
        <f t="shared" si="3"/>
        <v>0</v>
      </c>
      <c r="K83" s="55">
        <f t="shared" si="4"/>
        <v>0</v>
      </c>
    </row>
    <row r="84" spans="1:11" s="22" customFormat="1" x14ac:dyDescent="0.25">
      <c r="A84" s="7" t="s">
        <v>127</v>
      </c>
      <c r="B84" s="21" t="s">
        <v>181</v>
      </c>
      <c r="C84" s="61" t="s">
        <v>14</v>
      </c>
      <c r="D84" s="20">
        <v>40</v>
      </c>
      <c r="E84" s="7">
        <v>0</v>
      </c>
      <c r="F84" s="21">
        <v>19</v>
      </c>
      <c r="G84" s="21">
        <v>0</v>
      </c>
      <c r="H84" s="21">
        <v>0</v>
      </c>
      <c r="I84" s="21">
        <f t="shared" si="0"/>
        <v>19</v>
      </c>
      <c r="J84" s="9">
        <f t="shared" si="3"/>
        <v>0</v>
      </c>
      <c r="K84" s="55">
        <f t="shared" si="4"/>
        <v>0</v>
      </c>
    </row>
    <row r="85" spans="1:11" s="62" customFormat="1" x14ac:dyDescent="0.25">
      <c r="A85" s="7" t="s">
        <v>129</v>
      </c>
      <c r="B85" s="18" t="s">
        <v>87</v>
      </c>
      <c r="C85" s="61" t="s">
        <v>14</v>
      </c>
      <c r="D85" s="66">
        <v>450</v>
      </c>
      <c r="E85" s="7" t="s">
        <v>305</v>
      </c>
      <c r="F85" s="18">
        <v>0</v>
      </c>
      <c r="G85" s="18">
        <v>5</v>
      </c>
      <c r="H85" s="18">
        <v>2</v>
      </c>
      <c r="I85" s="18">
        <f t="shared" si="0"/>
        <v>3</v>
      </c>
      <c r="J85" s="9">
        <f t="shared" si="3"/>
        <v>2250</v>
      </c>
      <c r="K85" s="55">
        <f t="shared" si="4"/>
        <v>900</v>
      </c>
    </row>
    <row r="86" spans="1:11" s="22" customFormat="1" x14ac:dyDescent="0.25">
      <c r="A86" s="7" t="s">
        <v>287</v>
      </c>
      <c r="B86" s="21" t="s">
        <v>89</v>
      </c>
      <c r="C86" s="19" t="s">
        <v>14</v>
      </c>
      <c r="D86" s="20">
        <v>75</v>
      </c>
      <c r="E86" s="7">
        <v>0</v>
      </c>
      <c r="F86" s="21">
        <v>0</v>
      </c>
      <c r="G86" s="21">
        <v>0</v>
      </c>
      <c r="H86" s="21">
        <v>0</v>
      </c>
      <c r="I86" s="7">
        <f t="shared" si="0"/>
        <v>0</v>
      </c>
      <c r="J86" s="9">
        <f t="shared" si="3"/>
        <v>0</v>
      </c>
      <c r="K86" s="55">
        <f t="shared" si="4"/>
        <v>0</v>
      </c>
    </row>
    <row r="87" spans="1:11" s="60" customFormat="1" ht="14.25" customHeight="1" x14ac:dyDescent="0.25">
      <c r="A87" s="7" t="s">
        <v>132</v>
      </c>
      <c r="B87" s="57" t="s">
        <v>91</v>
      </c>
      <c r="C87" s="58" t="s">
        <v>14</v>
      </c>
      <c r="D87" s="59">
        <v>40</v>
      </c>
      <c r="E87" s="7" t="s">
        <v>305</v>
      </c>
      <c r="F87" s="57">
        <v>0</v>
      </c>
      <c r="G87" s="57">
        <v>150</v>
      </c>
      <c r="H87" s="57">
        <v>113</v>
      </c>
      <c r="I87" s="21">
        <f t="shared" si="0"/>
        <v>37</v>
      </c>
      <c r="J87" s="9">
        <f t="shared" si="3"/>
        <v>6000</v>
      </c>
      <c r="K87" s="55">
        <f t="shared" si="4"/>
        <v>4520</v>
      </c>
    </row>
    <row r="88" spans="1:11" s="22" customFormat="1" x14ac:dyDescent="0.25">
      <c r="A88" s="7" t="s">
        <v>134</v>
      </c>
      <c r="B88" s="21" t="s">
        <v>93</v>
      </c>
      <c r="C88" s="61" t="s">
        <v>242</v>
      </c>
      <c r="D88" s="20">
        <v>4.5</v>
      </c>
      <c r="E88" s="7">
        <v>0</v>
      </c>
      <c r="F88" s="57">
        <v>344</v>
      </c>
      <c r="G88" s="21">
        <v>0</v>
      </c>
      <c r="H88" s="21">
        <v>206</v>
      </c>
      <c r="I88" s="21">
        <f t="shared" si="0"/>
        <v>138</v>
      </c>
      <c r="J88" s="9">
        <f t="shared" si="3"/>
        <v>0</v>
      </c>
      <c r="K88" s="55">
        <f t="shared" si="4"/>
        <v>927</v>
      </c>
    </row>
    <row r="89" spans="1:11" s="22" customFormat="1" x14ac:dyDescent="0.25">
      <c r="A89" s="7" t="s">
        <v>135</v>
      </c>
      <c r="B89" s="21" t="s">
        <v>300</v>
      </c>
      <c r="C89" s="61" t="s">
        <v>14</v>
      </c>
      <c r="D89" s="20">
        <v>365</v>
      </c>
      <c r="E89" s="7">
        <v>0</v>
      </c>
      <c r="F89" s="57">
        <v>0</v>
      </c>
      <c r="G89" s="21">
        <v>0</v>
      </c>
      <c r="H89" s="21">
        <v>0</v>
      </c>
      <c r="I89" s="21">
        <f t="shared" si="0"/>
        <v>0</v>
      </c>
      <c r="J89" s="9">
        <f t="shared" si="3"/>
        <v>0</v>
      </c>
      <c r="K89" s="55">
        <f t="shared" si="4"/>
        <v>0</v>
      </c>
    </row>
    <row r="90" spans="1:11" s="62" customFormat="1" x14ac:dyDescent="0.25">
      <c r="A90" s="7" t="s">
        <v>137</v>
      </c>
      <c r="B90" s="18" t="s">
        <v>162</v>
      </c>
      <c r="C90" s="61" t="s">
        <v>14</v>
      </c>
      <c r="D90" s="66">
        <v>115</v>
      </c>
      <c r="E90" s="73" t="s">
        <v>305</v>
      </c>
      <c r="F90" s="67">
        <v>170</v>
      </c>
      <c r="G90" s="18">
        <v>1005</v>
      </c>
      <c r="H90" s="18">
        <v>1088</v>
      </c>
      <c r="I90" s="18">
        <f t="shared" ref="I90:I141" si="5">F90+G90-H90</f>
        <v>87</v>
      </c>
      <c r="J90" s="9">
        <f t="shared" si="3"/>
        <v>115575</v>
      </c>
      <c r="K90" s="55">
        <f t="shared" si="4"/>
        <v>125120</v>
      </c>
    </row>
    <row r="91" spans="1:11" s="22" customFormat="1" x14ac:dyDescent="0.25">
      <c r="A91" s="7" t="s">
        <v>251</v>
      </c>
      <c r="B91" s="21" t="s">
        <v>163</v>
      </c>
      <c r="C91" s="61" t="s">
        <v>14</v>
      </c>
      <c r="D91" s="20">
        <v>80</v>
      </c>
      <c r="E91" s="7">
        <v>0</v>
      </c>
      <c r="F91" s="21">
        <v>0</v>
      </c>
      <c r="G91" s="21">
        <v>0</v>
      </c>
      <c r="H91" s="21">
        <v>0</v>
      </c>
      <c r="I91" s="21">
        <f t="shared" si="5"/>
        <v>0</v>
      </c>
      <c r="J91" s="9">
        <f t="shared" si="3"/>
        <v>0</v>
      </c>
      <c r="K91" s="55">
        <f t="shared" si="4"/>
        <v>0</v>
      </c>
    </row>
    <row r="92" spans="1:11" s="22" customFormat="1" x14ac:dyDescent="0.25">
      <c r="A92" s="7" t="s">
        <v>139</v>
      </c>
      <c r="B92" s="18" t="s">
        <v>164</v>
      </c>
      <c r="C92" s="19" t="s">
        <v>14</v>
      </c>
      <c r="D92" s="20">
        <v>225</v>
      </c>
      <c r="E92" s="7">
        <v>0</v>
      </c>
      <c r="F92" s="21">
        <v>16</v>
      </c>
      <c r="G92" s="21">
        <v>0</v>
      </c>
      <c r="H92" s="21">
        <v>5</v>
      </c>
      <c r="I92" s="21">
        <f t="shared" si="5"/>
        <v>11</v>
      </c>
      <c r="J92" s="9">
        <f t="shared" si="3"/>
        <v>0</v>
      </c>
      <c r="K92" s="55">
        <f t="shared" si="4"/>
        <v>1125</v>
      </c>
    </row>
    <row r="93" spans="1:11" s="22" customFormat="1" x14ac:dyDescent="0.25">
      <c r="A93" s="7" t="s">
        <v>141</v>
      </c>
      <c r="B93" s="18" t="s">
        <v>165</v>
      </c>
      <c r="C93" s="61" t="s">
        <v>14</v>
      </c>
      <c r="D93" s="20">
        <v>80</v>
      </c>
      <c r="E93" s="7">
        <v>0</v>
      </c>
      <c r="F93" s="21">
        <v>149</v>
      </c>
      <c r="G93" s="21">
        <v>0</v>
      </c>
      <c r="H93" s="21">
        <v>5</v>
      </c>
      <c r="I93" s="21">
        <f t="shared" si="5"/>
        <v>144</v>
      </c>
      <c r="J93" s="9">
        <f t="shared" si="3"/>
        <v>0</v>
      </c>
      <c r="K93" s="55">
        <f t="shared" si="4"/>
        <v>400</v>
      </c>
    </row>
    <row r="94" spans="1:11" s="62" customFormat="1" x14ac:dyDescent="0.25">
      <c r="A94" s="7" t="s">
        <v>143</v>
      </c>
      <c r="B94" s="18" t="s">
        <v>166</v>
      </c>
      <c r="C94" s="61" t="s">
        <v>14</v>
      </c>
      <c r="D94" s="66">
        <v>180</v>
      </c>
      <c r="E94" s="7">
        <v>0</v>
      </c>
      <c r="F94" s="18">
        <v>174</v>
      </c>
      <c r="G94" s="18">
        <v>0</v>
      </c>
      <c r="H94" s="18">
        <v>52</v>
      </c>
      <c r="I94" s="21">
        <f t="shared" si="5"/>
        <v>122</v>
      </c>
      <c r="J94" s="9">
        <f t="shared" si="3"/>
        <v>0</v>
      </c>
      <c r="K94" s="55">
        <f t="shared" si="4"/>
        <v>9360</v>
      </c>
    </row>
    <row r="95" spans="1:11" s="62" customFormat="1" x14ac:dyDescent="0.25">
      <c r="A95" s="7" t="s">
        <v>145</v>
      </c>
      <c r="B95" s="18" t="s">
        <v>167</v>
      </c>
      <c r="C95" s="61" t="s">
        <v>14</v>
      </c>
      <c r="D95" s="66">
        <v>80</v>
      </c>
      <c r="E95" s="7">
        <v>0</v>
      </c>
      <c r="F95" s="18">
        <v>0</v>
      </c>
      <c r="G95" s="18">
        <v>0</v>
      </c>
      <c r="H95" s="18">
        <v>0</v>
      </c>
      <c r="I95" s="21">
        <f t="shared" si="5"/>
        <v>0</v>
      </c>
      <c r="J95" s="9">
        <f t="shared" si="3"/>
        <v>0</v>
      </c>
      <c r="K95" s="55">
        <f t="shared" si="4"/>
        <v>0</v>
      </c>
    </row>
    <row r="96" spans="1:11" s="22" customFormat="1" x14ac:dyDescent="0.25">
      <c r="A96" s="7" t="s">
        <v>146</v>
      </c>
      <c r="B96" s="21" t="s">
        <v>168</v>
      </c>
      <c r="C96" s="61" t="s">
        <v>14</v>
      </c>
      <c r="D96" s="20">
        <v>80</v>
      </c>
      <c r="E96" s="7">
        <v>0</v>
      </c>
      <c r="F96" s="21">
        <v>41</v>
      </c>
      <c r="G96" s="21">
        <v>0</v>
      </c>
      <c r="H96" s="21">
        <v>4</v>
      </c>
      <c r="I96" s="21">
        <f t="shared" si="5"/>
        <v>37</v>
      </c>
      <c r="J96" s="9">
        <f t="shared" si="3"/>
        <v>0</v>
      </c>
      <c r="K96" s="55">
        <f t="shared" si="4"/>
        <v>320</v>
      </c>
    </row>
    <row r="97" spans="1:11" s="22" customFormat="1" x14ac:dyDescent="0.25">
      <c r="A97" s="7" t="s">
        <v>148</v>
      </c>
      <c r="B97" s="21" t="s">
        <v>169</v>
      </c>
      <c r="C97" s="19" t="s">
        <v>14</v>
      </c>
      <c r="D97" s="68">
        <v>80</v>
      </c>
      <c r="E97" s="7">
        <v>0</v>
      </c>
      <c r="F97" s="21">
        <v>0</v>
      </c>
      <c r="G97" s="21">
        <v>0</v>
      </c>
      <c r="H97" s="21">
        <v>0</v>
      </c>
      <c r="I97" s="21">
        <f t="shared" si="5"/>
        <v>0</v>
      </c>
      <c r="J97" s="9">
        <f t="shared" si="3"/>
        <v>0</v>
      </c>
      <c r="K97" s="55">
        <f t="shared" si="4"/>
        <v>0</v>
      </c>
    </row>
    <row r="98" spans="1:11" s="22" customFormat="1" x14ac:dyDescent="0.25">
      <c r="A98" s="7" t="s">
        <v>158</v>
      </c>
      <c r="B98" s="18" t="s">
        <v>173</v>
      </c>
      <c r="C98" s="19" t="s">
        <v>14</v>
      </c>
      <c r="D98" s="69">
        <v>80</v>
      </c>
      <c r="E98" s="7">
        <v>0</v>
      </c>
      <c r="F98" s="21">
        <v>56</v>
      </c>
      <c r="G98" s="21">
        <v>0</v>
      </c>
      <c r="H98" s="21">
        <v>6</v>
      </c>
      <c r="I98" s="21">
        <f t="shared" si="5"/>
        <v>50</v>
      </c>
      <c r="J98" s="9">
        <f t="shared" si="3"/>
        <v>0</v>
      </c>
      <c r="K98" s="55">
        <f t="shared" si="4"/>
        <v>480</v>
      </c>
    </row>
    <row r="99" spans="1:11" s="62" customFormat="1" x14ac:dyDescent="0.25">
      <c r="A99" s="7" t="s">
        <v>159</v>
      </c>
      <c r="B99" s="18" t="s">
        <v>174</v>
      </c>
      <c r="C99" s="61" t="s">
        <v>14</v>
      </c>
      <c r="D99" s="70">
        <v>80</v>
      </c>
      <c r="E99" s="7">
        <v>0</v>
      </c>
      <c r="F99" s="18">
        <v>217</v>
      </c>
      <c r="G99" s="18">
        <v>0</v>
      </c>
      <c r="H99" s="18">
        <v>0</v>
      </c>
      <c r="I99" s="21">
        <f t="shared" si="5"/>
        <v>217</v>
      </c>
      <c r="J99" s="9">
        <f t="shared" si="3"/>
        <v>0</v>
      </c>
      <c r="K99" s="55">
        <f t="shared" si="4"/>
        <v>0</v>
      </c>
    </row>
    <row r="100" spans="1:11" x14ac:dyDescent="0.25">
      <c r="A100" s="7" t="s">
        <v>160</v>
      </c>
      <c r="B100" s="7" t="s">
        <v>104</v>
      </c>
      <c r="C100" s="8" t="s">
        <v>14</v>
      </c>
      <c r="D100" s="25">
        <v>295</v>
      </c>
      <c r="E100" s="7">
        <v>0</v>
      </c>
      <c r="F100" s="7">
        <v>72</v>
      </c>
      <c r="G100" s="7">
        <v>0</v>
      </c>
      <c r="H100" s="7">
        <v>0</v>
      </c>
      <c r="I100" s="7">
        <f t="shared" si="5"/>
        <v>72</v>
      </c>
      <c r="J100" s="9">
        <f t="shared" si="3"/>
        <v>0</v>
      </c>
      <c r="K100" s="55">
        <f t="shared" si="4"/>
        <v>0</v>
      </c>
    </row>
    <row r="101" spans="1:11" s="22" customFormat="1" x14ac:dyDescent="0.25">
      <c r="A101" s="7" t="s">
        <v>271</v>
      </c>
      <c r="B101" s="21" t="s">
        <v>170</v>
      </c>
      <c r="C101" s="19" t="s">
        <v>14</v>
      </c>
      <c r="D101" s="69">
        <v>80</v>
      </c>
      <c r="E101" s="7">
        <v>0</v>
      </c>
      <c r="F101" s="21">
        <v>183</v>
      </c>
      <c r="G101" s="21">
        <v>0</v>
      </c>
      <c r="H101" s="21">
        <v>0</v>
      </c>
      <c r="I101" s="21">
        <f t="shared" si="5"/>
        <v>183</v>
      </c>
      <c r="J101" s="9">
        <f t="shared" si="3"/>
        <v>0</v>
      </c>
      <c r="K101" s="55">
        <f t="shared" si="4"/>
        <v>0</v>
      </c>
    </row>
    <row r="102" spans="1:11" s="62" customFormat="1" x14ac:dyDescent="0.25">
      <c r="A102" s="7" t="s">
        <v>212</v>
      </c>
      <c r="B102" s="18" t="s">
        <v>171</v>
      </c>
      <c r="C102" s="61" t="s">
        <v>14</v>
      </c>
      <c r="D102" s="70">
        <v>80</v>
      </c>
      <c r="E102" s="7">
        <v>0</v>
      </c>
      <c r="F102" s="18">
        <v>20</v>
      </c>
      <c r="G102" s="18">
        <v>0</v>
      </c>
      <c r="H102" s="18">
        <v>0</v>
      </c>
      <c r="I102" s="21">
        <f t="shared" si="5"/>
        <v>20</v>
      </c>
      <c r="J102" s="9">
        <f t="shared" si="3"/>
        <v>0</v>
      </c>
      <c r="K102" s="55">
        <f t="shared" si="4"/>
        <v>0</v>
      </c>
    </row>
    <row r="103" spans="1:11" s="22" customFormat="1" x14ac:dyDescent="0.25">
      <c r="A103" s="7" t="s">
        <v>213</v>
      </c>
      <c r="B103" s="21" t="s">
        <v>156</v>
      </c>
      <c r="C103" s="19" t="s">
        <v>14</v>
      </c>
      <c r="D103" s="69">
        <v>80</v>
      </c>
      <c r="E103" s="7">
        <v>0</v>
      </c>
      <c r="F103" s="21">
        <v>150</v>
      </c>
      <c r="G103" s="21">
        <v>0</v>
      </c>
      <c r="H103" s="21">
        <v>3</v>
      </c>
      <c r="I103" s="21">
        <f t="shared" si="5"/>
        <v>147</v>
      </c>
      <c r="J103" s="9">
        <f t="shared" si="3"/>
        <v>0</v>
      </c>
      <c r="K103" s="55">
        <f t="shared" si="4"/>
        <v>240</v>
      </c>
    </row>
    <row r="104" spans="1:11" x14ac:dyDescent="0.25">
      <c r="A104" s="7" t="s">
        <v>272</v>
      </c>
      <c r="B104" s="7" t="s">
        <v>175</v>
      </c>
      <c r="C104" s="8" t="s">
        <v>14</v>
      </c>
      <c r="D104" s="25">
        <v>80</v>
      </c>
      <c r="E104" s="7">
        <v>0</v>
      </c>
      <c r="F104" s="7">
        <v>158</v>
      </c>
      <c r="G104" s="7">
        <v>0</v>
      </c>
      <c r="H104" s="7">
        <v>9</v>
      </c>
      <c r="I104" s="7">
        <f t="shared" si="5"/>
        <v>149</v>
      </c>
      <c r="J104" s="9">
        <f t="shared" si="3"/>
        <v>0</v>
      </c>
      <c r="K104" s="55">
        <f t="shared" si="4"/>
        <v>720</v>
      </c>
    </row>
    <row r="105" spans="1:11" s="22" customFormat="1" x14ac:dyDescent="0.25">
      <c r="A105" s="7" t="s">
        <v>214</v>
      </c>
      <c r="B105" s="18" t="s">
        <v>108</v>
      </c>
      <c r="C105" s="19" t="s">
        <v>109</v>
      </c>
      <c r="D105" s="20">
        <v>31.25</v>
      </c>
      <c r="E105" s="7" t="s">
        <v>307</v>
      </c>
      <c r="F105" s="21">
        <v>0</v>
      </c>
      <c r="G105" s="21">
        <v>48</v>
      </c>
      <c r="H105" s="21">
        <v>4</v>
      </c>
      <c r="I105" s="21">
        <f t="shared" si="5"/>
        <v>44</v>
      </c>
      <c r="J105" s="9">
        <f t="shared" si="3"/>
        <v>1500</v>
      </c>
      <c r="K105" s="55">
        <f t="shared" si="4"/>
        <v>125</v>
      </c>
    </row>
    <row r="106" spans="1:11" s="22" customFormat="1" x14ac:dyDescent="0.25">
      <c r="A106" s="7" t="s">
        <v>215</v>
      </c>
      <c r="B106" s="18" t="s">
        <v>252</v>
      </c>
      <c r="C106" s="61" t="s">
        <v>14</v>
      </c>
      <c r="D106" s="20">
        <v>420</v>
      </c>
      <c r="E106" s="73" t="s">
        <v>309</v>
      </c>
      <c r="F106" s="21">
        <v>228</v>
      </c>
      <c r="G106" s="21">
        <v>200</v>
      </c>
      <c r="H106" s="21">
        <v>294</v>
      </c>
      <c r="I106" s="21">
        <f t="shared" si="5"/>
        <v>134</v>
      </c>
      <c r="J106" s="9">
        <f t="shared" si="3"/>
        <v>84000</v>
      </c>
      <c r="K106" s="55">
        <f t="shared" si="4"/>
        <v>123480</v>
      </c>
    </row>
    <row r="107" spans="1:11" s="62" customFormat="1" x14ac:dyDescent="0.25">
      <c r="A107" s="7" t="s">
        <v>216</v>
      </c>
      <c r="B107" s="18" t="s">
        <v>190</v>
      </c>
      <c r="C107" s="61" t="s">
        <v>14</v>
      </c>
      <c r="D107" s="66">
        <v>535</v>
      </c>
      <c r="E107" s="7">
        <v>0</v>
      </c>
      <c r="F107" s="18">
        <v>15</v>
      </c>
      <c r="G107" s="18">
        <v>0</v>
      </c>
      <c r="H107" s="18">
        <v>7</v>
      </c>
      <c r="I107" s="21">
        <f t="shared" si="5"/>
        <v>8</v>
      </c>
      <c r="J107" s="9">
        <f t="shared" si="3"/>
        <v>0</v>
      </c>
      <c r="K107" s="55">
        <f t="shared" si="4"/>
        <v>3745</v>
      </c>
    </row>
    <row r="108" spans="1:11" s="24" customFormat="1" x14ac:dyDescent="0.25">
      <c r="A108" s="7" t="s">
        <v>217</v>
      </c>
      <c r="B108" s="10" t="s">
        <v>112</v>
      </c>
      <c r="C108" s="11" t="s">
        <v>14</v>
      </c>
      <c r="D108" s="23">
        <v>25</v>
      </c>
      <c r="E108" s="7">
        <v>0</v>
      </c>
      <c r="F108" s="10">
        <v>20</v>
      </c>
      <c r="G108" s="10">
        <v>0</v>
      </c>
      <c r="H108" s="10">
        <v>5</v>
      </c>
      <c r="I108" s="7">
        <f t="shared" si="5"/>
        <v>15</v>
      </c>
      <c r="J108" s="9">
        <f t="shared" si="3"/>
        <v>0</v>
      </c>
      <c r="K108" s="55">
        <f t="shared" si="4"/>
        <v>125</v>
      </c>
    </row>
    <row r="109" spans="1:11" s="24" customFormat="1" x14ac:dyDescent="0.25">
      <c r="A109" s="7" t="s">
        <v>218</v>
      </c>
      <c r="B109" s="10" t="s">
        <v>258</v>
      </c>
      <c r="C109" s="11" t="s">
        <v>14</v>
      </c>
      <c r="D109" s="23">
        <v>160</v>
      </c>
      <c r="E109" s="7">
        <v>0</v>
      </c>
      <c r="F109" s="10">
        <v>100</v>
      </c>
      <c r="G109" s="10">
        <v>0</v>
      </c>
      <c r="H109" s="10">
        <v>0</v>
      </c>
      <c r="I109" s="10">
        <f t="shared" si="5"/>
        <v>100</v>
      </c>
      <c r="J109" s="9">
        <f t="shared" si="3"/>
        <v>0</v>
      </c>
      <c r="K109" s="55">
        <f t="shared" si="4"/>
        <v>0</v>
      </c>
    </row>
    <row r="110" spans="1:11" s="24" customFormat="1" x14ac:dyDescent="0.25">
      <c r="A110" s="7" t="s">
        <v>219</v>
      </c>
      <c r="B110" s="10" t="s">
        <v>294</v>
      </c>
      <c r="C110" s="11" t="s">
        <v>14</v>
      </c>
      <c r="D110" s="23">
        <v>510</v>
      </c>
      <c r="E110" s="7">
        <v>0</v>
      </c>
      <c r="F110" s="10">
        <v>0</v>
      </c>
      <c r="G110" s="10">
        <v>0</v>
      </c>
      <c r="H110" s="10">
        <v>0</v>
      </c>
      <c r="I110" s="10">
        <f t="shared" si="5"/>
        <v>0</v>
      </c>
      <c r="J110" s="9">
        <f t="shared" si="3"/>
        <v>0</v>
      </c>
      <c r="K110" s="55">
        <f t="shared" si="4"/>
        <v>0</v>
      </c>
    </row>
    <row r="111" spans="1:11" s="22" customFormat="1" x14ac:dyDescent="0.25">
      <c r="A111" s="7" t="s">
        <v>220</v>
      </c>
      <c r="B111" s="21" t="s">
        <v>114</v>
      </c>
      <c r="C111" s="19" t="s">
        <v>14</v>
      </c>
      <c r="D111" s="20">
        <v>40</v>
      </c>
      <c r="E111" s="7">
        <v>0</v>
      </c>
      <c r="F111" s="10">
        <v>0</v>
      </c>
      <c r="G111" s="21">
        <v>0</v>
      </c>
      <c r="H111" s="21">
        <v>0</v>
      </c>
      <c r="I111" s="21">
        <f t="shared" si="5"/>
        <v>0</v>
      </c>
      <c r="J111" s="9">
        <f t="shared" si="3"/>
        <v>0</v>
      </c>
      <c r="K111" s="55">
        <f t="shared" si="4"/>
        <v>0</v>
      </c>
    </row>
    <row r="112" spans="1:11" s="22" customFormat="1" x14ac:dyDescent="0.25">
      <c r="A112" s="7" t="s">
        <v>221</v>
      </c>
      <c r="B112" s="21" t="s">
        <v>115</v>
      </c>
      <c r="C112" s="19" t="s">
        <v>225</v>
      </c>
      <c r="D112" s="20">
        <v>8.1</v>
      </c>
      <c r="E112" s="7">
        <v>0</v>
      </c>
      <c r="F112" s="21">
        <v>0</v>
      </c>
      <c r="G112" s="21">
        <v>0</v>
      </c>
      <c r="H112" s="21">
        <v>0</v>
      </c>
      <c r="I112" s="21">
        <f t="shared" si="5"/>
        <v>0</v>
      </c>
      <c r="J112" s="9">
        <f t="shared" si="3"/>
        <v>0</v>
      </c>
      <c r="K112" s="55">
        <f t="shared" si="4"/>
        <v>0</v>
      </c>
    </row>
    <row r="113" spans="1:12" s="22" customFormat="1" x14ac:dyDescent="0.25">
      <c r="A113" s="7" t="s">
        <v>222</v>
      </c>
      <c r="B113" s="18" t="s">
        <v>117</v>
      </c>
      <c r="C113" s="61" t="s">
        <v>14</v>
      </c>
      <c r="D113" s="20">
        <v>1600</v>
      </c>
      <c r="E113" s="7">
        <v>0</v>
      </c>
      <c r="F113" s="21">
        <v>5</v>
      </c>
      <c r="G113" s="21">
        <v>4</v>
      </c>
      <c r="H113" s="21">
        <v>4</v>
      </c>
      <c r="I113" s="21">
        <f t="shared" si="5"/>
        <v>5</v>
      </c>
      <c r="J113" s="9">
        <f t="shared" si="3"/>
        <v>6400</v>
      </c>
      <c r="K113" s="55">
        <f t="shared" si="4"/>
        <v>6400</v>
      </c>
    </row>
    <row r="114" spans="1:12" s="22" customFormat="1" x14ac:dyDescent="0.25">
      <c r="A114" s="7" t="s">
        <v>223</v>
      </c>
      <c r="B114" s="21" t="s">
        <v>119</v>
      </c>
      <c r="C114" s="19" t="s">
        <v>182</v>
      </c>
      <c r="D114" s="20">
        <v>2.1</v>
      </c>
      <c r="E114" s="7">
        <v>0</v>
      </c>
      <c r="F114" s="21">
        <v>1</v>
      </c>
      <c r="G114" s="71">
        <v>0</v>
      </c>
      <c r="H114" s="71">
        <v>1</v>
      </c>
      <c r="I114" s="21">
        <f t="shared" si="5"/>
        <v>0</v>
      </c>
      <c r="J114" s="9">
        <f t="shared" si="3"/>
        <v>0</v>
      </c>
      <c r="K114" s="55">
        <f t="shared" si="4"/>
        <v>2.1</v>
      </c>
    </row>
    <row r="115" spans="1:12" s="62" customFormat="1" x14ac:dyDescent="0.25">
      <c r="A115" s="7" t="s">
        <v>224</v>
      </c>
      <c r="B115" s="18" t="s">
        <v>189</v>
      </c>
      <c r="C115" s="61" t="s">
        <v>120</v>
      </c>
      <c r="D115" s="66">
        <v>4.8</v>
      </c>
      <c r="E115" s="7">
        <v>0</v>
      </c>
      <c r="F115" s="18">
        <v>0</v>
      </c>
      <c r="G115" s="18">
        <v>0</v>
      </c>
      <c r="H115" s="18">
        <v>0</v>
      </c>
      <c r="I115" s="21">
        <f t="shared" si="5"/>
        <v>0</v>
      </c>
      <c r="J115" s="9">
        <f t="shared" si="3"/>
        <v>0</v>
      </c>
      <c r="K115" s="55">
        <f t="shared" si="4"/>
        <v>0</v>
      </c>
    </row>
    <row r="116" spans="1:12" s="62" customFormat="1" x14ac:dyDescent="0.25">
      <c r="A116" s="7" t="s">
        <v>231</v>
      </c>
      <c r="B116" s="18" t="s">
        <v>191</v>
      </c>
      <c r="C116" s="61" t="s">
        <v>14</v>
      </c>
      <c r="D116" s="66">
        <v>10150</v>
      </c>
      <c r="E116" s="7">
        <v>0</v>
      </c>
      <c r="F116" s="18">
        <v>0</v>
      </c>
      <c r="G116" s="18">
        <v>0</v>
      </c>
      <c r="H116" s="18">
        <v>0</v>
      </c>
      <c r="I116" s="21">
        <f t="shared" si="5"/>
        <v>0</v>
      </c>
      <c r="J116" s="9">
        <f t="shared" si="3"/>
        <v>0</v>
      </c>
      <c r="K116" s="55">
        <f t="shared" si="4"/>
        <v>0</v>
      </c>
    </row>
    <row r="117" spans="1:12" s="62" customFormat="1" x14ac:dyDescent="0.25">
      <c r="A117" s="7" t="s">
        <v>232</v>
      </c>
      <c r="B117" s="18" t="s">
        <v>192</v>
      </c>
      <c r="C117" s="61" t="s">
        <v>14</v>
      </c>
      <c r="D117" s="66">
        <v>125</v>
      </c>
      <c r="E117" s="10">
        <v>0</v>
      </c>
      <c r="F117" s="18">
        <v>21</v>
      </c>
      <c r="G117" s="18">
        <v>0</v>
      </c>
      <c r="H117" s="18">
        <v>21</v>
      </c>
      <c r="I117" s="18">
        <f t="shared" si="5"/>
        <v>0</v>
      </c>
      <c r="J117" s="9">
        <f t="shared" si="3"/>
        <v>0</v>
      </c>
      <c r="K117" s="55">
        <f t="shared" si="4"/>
        <v>2625</v>
      </c>
    </row>
    <row r="118" spans="1:12" s="62" customFormat="1" x14ac:dyDescent="0.25">
      <c r="A118" s="10" t="s">
        <v>236</v>
      </c>
      <c r="B118" s="18" t="s">
        <v>124</v>
      </c>
      <c r="C118" s="61" t="s">
        <v>14</v>
      </c>
      <c r="D118" s="66">
        <v>135</v>
      </c>
      <c r="E118" s="10">
        <v>0</v>
      </c>
      <c r="F118" s="18">
        <v>0</v>
      </c>
      <c r="G118" s="18">
        <v>0</v>
      </c>
      <c r="H118" s="18">
        <v>0</v>
      </c>
      <c r="I118" s="18">
        <f t="shared" si="5"/>
        <v>0</v>
      </c>
      <c r="J118" s="23">
        <f t="shared" si="3"/>
        <v>0</v>
      </c>
      <c r="K118" s="79">
        <f t="shared" si="4"/>
        <v>0</v>
      </c>
    </row>
    <row r="119" spans="1:12" s="15" customFormat="1" x14ac:dyDescent="0.25">
      <c r="A119" s="7" t="s">
        <v>237</v>
      </c>
      <c r="B119" s="16" t="s">
        <v>126</v>
      </c>
      <c r="C119" s="17" t="s">
        <v>14</v>
      </c>
      <c r="D119" s="14">
        <v>12</v>
      </c>
      <c r="E119" s="7">
        <v>0</v>
      </c>
      <c r="F119" s="12">
        <v>0</v>
      </c>
      <c r="G119" s="12">
        <v>0</v>
      </c>
      <c r="H119" s="12">
        <v>0</v>
      </c>
      <c r="I119" s="7">
        <f t="shared" si="5"/>
        <v>0</v>
      </c>
      <c r="J119" s="9">
        <f t="shared" si="3"/>
        <v>0</v>
      </c>
      <c r="K119" s="55">
        <f t="shared" si="4"/>
        <v>0</v>
      </c>
    </row>
    <row r="120" spans="1:12" s="62" customFormat="1" x14ac:dyDescent="0.25">
      <c r="A120" s="7" t="s">
        <v>240</v>
      </c>
      <c r="B120" s="18" t="s">
        <v>128</v>
      </c>
      <c r="C120" s="61" t="s">
        <v>14</v>
      </c>
      <c r="D120" s="66">
        <v>3.5</v>
      </c>
      <c r="E120" s="7">
        <v>0</v>
      </c>
      <c r="F120" s="18">
        <v>5800</v>
      </c>
      <c r="G120" s="67">
        <v>0</v>
      </c>
      <c r="H120" s="67">
        <v>5800</v>
      </c>
      <c r="I120" s="18">
        <f t="shared" si="5"/>
        <v>0</v>
      </c>
      <c r="J120" s="9">
        <f t="shared" si="3"/>
        <v>0</v>
      </c>
      <c r="K120" s="55">
        <f t="shared" si="4"/>
        <v>20300</v>
      </c>
    </row>
    <row r="121" spans="1:12" s="62" customFormat="1" x14ac:dyDescent="0.25">
      <c r="A121" s="7" t="s">
        <v>241</v>
      </c>
      <c r="B121" s="18" t="s">
        <v>301</v>
      </c>
      <c r="C121" s="61" t="s">
        <v>14</v>
      </c>
      <c r="D121" s="66">
        <v>3.5</v>
      </c>
      <c r="E121" s="7">
        <v>0</v>
      </c>
      <c r="F121" s="18">
        <v>0</v>
      </c>
      <c r="G121" s="67">
        <v>0</v>
      </c>
      <c r="H121" s="67">
        <v>0</v>
      </c>
      <c r="I121" s="18">
        <f t="shared" si="5"/>
        <v>0</v>
      </c>
      <c r="J121" s="9">
        <f t="shared" si="3"/>
        <v>0</v>
      </c>
      <c r="K121" s="55">
        <f t="shared" si="4"/>
        <v>0</v>
      </c>
    </row>
    <row r="122" spans="1:12" s="62" customFormat="1" x14ac:dyDescent="0.25">
      <c r="A122" s="7" t="s">
        <v>247</v>
      </c>
      <c r="B122" s="18" t="s">
        <v>130</v>
      </c>
      <c r="C122" s="61" t="s">
        <v>14</v>
      </c>
      <c r="D122" s="66">
        <v>5.5</v>
      </c>
      <c r="E122" s="7">
        <v>0</v>
      </c>
      <c r="F122" s="67">
        <v>2700</v>
      </c>
      <c r="G122" s="67">
        <v>0</v>
      </c>
      <c r="H122" s="18">
        <v>200</v>
      </c>
      <c r="I122" s="18">
        <f t="shared" si="5"/>
        <v>2500</v>
      </c>
      <c r="J122" s="9">
        <f t="shared" si="3"/>
        <v>0</v>
      </c>
      <c r="K122" s="55">
        <f t="shared" si="4"/>
        <v>1100</v>
      </c>
    </row>
    <row r="123" spans="1:12" x14ac:dyDescent="0.25">
      <c r="A123" s="7" t="s">
        <v>248</v>
      </c>
      <c r="B123" s="10" t="s">
        <v>196</v>
      </c>
      <c r="C123" s="11" t="s">
        <v>14</v>
      </c>
      <c r="D123" s="9">
        <v>4</v>
      </c>
      <c r="E123" s="7">
        <v>0</v>
      </c>
      <c r="F123" s="26">
        <v>0</v>
      </c>
      <c r="G123" s="26">
        <v>0</v>
      </c>
      <c r="H123" s="7">
        <v>0</v>
      </c>
      <c r="I123" s="7">
        <f t="shared" si="5"/>
        <v>0</v>
      </c>
      <c r="J123" s="9">
        <f t="shared" si="3"/>
        <v>0</v>
      </c>
      <c r="K123" s="55">
        <f t="shared" si="4"/>
        <v>0</v>
      </c>
    </row>
    <row r="124" spans="1:12" s="22" customFormat="1" x14ac:dyDescent="0.25">
      <c r="A124" s="7" t="s">
        <v>249</v>
      </c>
      <c r="B124" s="18" t="s">
        <v>131</v>
      </c>
      <c r="C124" s="61" t="s">
        <v>14</v>
      </c>
      <c r="D124" s="20">
        <v>210</v>
      </c>
      <c r="E124" s="7" t="s">
        <v>307</v>
      </c>
      <c r="F124" s="71">
        <v>0</v>
      </c>
      <c r="G124" s="71">
        <v>20</v>
      </c>
      <c r="H124" s="21">
        <v>1</v>
      </c>
      <c r="I124" s="21">
        <f t="shared" si="5"/>
        <v>19</v>
      </c>
      <c r="J124" s="9">
        <f t="shared" si="3"/>
        <v>4200</v>
      </c>
      <c r="K124" s="55">
        <f t="shared" si="4"/>
        <v>210</v>
      </c>
    </row>
    <row r="125" spans="1:12" s="22" customFormat="1" x14ac:dyDescent="0.25">
      <c r="A125" s="7" t="s">
        <v>273</v>
      </c>
      <c r="B125" s="18" t="s">
        <v>133</v>
      </c>
      <c r="C125" s="61" t="s">
        <v>14</v>
      </c>
      <c r="D125" s="20">
        <v>8</v>
      </c>
      <c r="E125" s="7">
        <v>0</v>
      </c>
      <c r="F125" s="71">
        <v>0</v>
      </c>
      <c r="G125" s="71">
        <v>0</v>
      </c>
      <c r="H125" s="21">
        <v>0</v>
      </c>
      <c r="I125" s="71">
        <f>F125+G125-H125</f>
        <v>0</v>
      </c>
      <c r="J125" s="9">
        <f t="shared" si="3"/>
        <v>0</v>
      </c>
      <c r="K125" s="55">
        <f t="shared" si="4"/>
        <v>0</v>
      </c>
      <c r="L125" s="76"/>
    </row>
    <row r="126" spans="1:12" s="22" customFormat="1" x14ac:dyDescent="0.25">
      <c r="A126" s="7" t="s">
        <v>274</v>
      </c>
      <c r="B126" s="18" t="s">
        <v>243</v>
      </c>
      <c r="C126" s="61" t="s">
        <v>244</v>
      </c>
      <c r="D126" s="20">
        <v>1200</v>
      </c>
      <c r="E126" s="7">
        <v>0</v>
      </c>
      <c r="F126" s="71">
        <v>0</v>
      </c>
      <c r="G126" s="71">
        <v>0</v>
      </c>
      <c r="H126" s="21">
        <v>0</v>
      </c>
      <c r="I126" s="71">
        <f>F126+G126-H126</f>
        <v>0</v>
      </c>
      <c r="J126" s="9">
        <f t="shared" si="3"/>
        <v>0</v>
      </c>
      <c r="K126" s="55">
        <f t="shared" si="4"/>
        <v>0</v>
      </c>
    </row>
    <row r="127" spans="1:12" s="62" customFormat="1" x14ac:dyDescent="0.25">
      <c r="A127" s="7" t="s">
        <v>275</v>
      </c>
      <c r="B127" s="18" t="s">
        <v>285</v>
      </c>
      <c r="C127" s="61" t="s">
        <v>14</v>
      </c>
      <c r="D127" s="66">
        <v>2.75</v>
      </c>
      <c r="E127" s="7">
        <v>0</v>
      </c>
      <c r="F127" s="67">
        <v>0</v>
      </c>
      <c r="G127" s="67">
        <v>0</v>
      </c>
      <c r="H127" s="67">
        <v>0</v>
      </c>
      <c r="I127" s="67">
        <v>0</v>
      </c>
      <c r="J127" s="9">
        <f t="shared" si="3"/>
        <v>0</v>
      </c>
      <c r="K127" s="55">
        <f t="shared" si="4"/>
        <v>0</v>
      </c>
    </row>
    <row r="128" spans="1:12" s="62" customFormat="1" x14ac:dyDescent="0.25">
      <c r="A128" s="7" t="s">
        <v>276</v>
      </c>
      <c r="B128" s="18" t="s">
        <v>268</v>
      </c>
      <c r="C128" s="61" t="s">
        <v>14</v>
      </c>
      <c r="D128" s="66">
        <v>140</v>
      </c>
      <c r="E128" s="7">
        <v>0</v>
      </c>
      <c r="F128" s="18">
        <v>100</v>
      </c>
      <c r="G128" s="18">
        <v>0</v>
      </c>
      <c r="H128" s="18">
        <v>0</v>
      </c>
      <c r="I128" s="18">
        <f>F128+G128-H128</f>
        <v>100</v>
      </c>
      <c r="J128" s="9">
        <f t="shared" si="3"/>
        <v>0</v>
      </c>
      <c r="K128" s="55">
        <f t="shared" si="4"/>
        <v>0</v>
      </c>
    </row>
    <row r="129" spans="1:12" s="62" customFormat="1" x14ac:dyDescent="0.25">
      <c r="A129" s="7" t="s">
        <v>277</v>
      </c>
      <c r="B129" s="18" t="s">
        <v>269</v>
      </c>
      <c r="C129" s="61" t="s">
        <v>14</v>
      </c>
      <c r="D129" s="66">
        <v>160</v>
      </c>
      <c r="E129" s="7">
        <v>0</v>
      </c>
      <c r="F129" s="18">
        <v>100</v>
      </c>
      <c r="G129" s="18">
        <v>0</v>
      </c>
      <c r="H129" s="18">
        <v>0</v>
      </c>
      <c r="I129" s="18">
        <f>F129+G129-H129</f>
        <v>100</v>
      </c>
      <c r="J129" s="9">
        <f t="shared" si="3"/>
        <v>0</v>
      </c>
      <c r="K129" s="55">
        <f t="shared" si="4"/>
        <v>0</v>
      </c>
    </row>
    <row r="130" spans="1:12" x14ac:dyDescent="0.25">
      <c r="A130" s="7" t="s">
        <v>278</v>
      </c>
      <c r="B130" s="10" t="s">
        <v>230</v>
      </c>
      <c r="C130" s="11" t="s">
        <v>14</v>
      </c>
      <c r="D130" s="9">
        <v>90</v>
      </c>
      <c r="E130" s="7">
        <v>0</v>
      </c>
      <c r="F130" s="26">
        <v>2</v>
      </c>
      <c r="G130" s="26">
        <v>0</v>
      </c>
      <c r="H130" s="7">
        <v>0</v>
      </c>
      <c r="I130" s="7">
        <f t="shared" si="5"/>
        <v>2</v>
      </c>
      <c r="J130" s="9">
        <f t="shared" si="3"/>
        <v>0</v>
      </c>
      <c r="K130" s="55">
        <f t="shared" si="4"/>
        <v>0</v>
      </c>
    </row>
    <row r="131" spans="1:12" x14ac:dyDescent="0.25">
      <c r="A131" s="7" t="s">
        <v>279</v>
      </c>
      <c r="B131" s="10" t="s">
        <v>136</v>
      </c>
      <c r="C131" s="8" t="s">
        <v>14</v>
      </c>
      <c r="D131" s="9">
        <v>135</v>
      </c>
      <c r="E131" s="7">
        <v>24</v>
      </c>
      <c r="F131" s="7">
        <v>5</v>
      </c>
      <c r="G131" s="7">
        <v>12</v>
      </c>
      <c r="H131" s="7">
        <v>3</v>
      </c>
      <c r="I131" s="7">
        <f t="shared" si="5"/>
        <v>14</v>
      </c>
      <c r="J131" s="9">
        <f t="shared" si="3"/>
        <v>1620</v>
      </c>
      <c r="K131" s="55">
        <f t="shared" si="4"/>
        <v>405</v>
      </c>
      <c r="L131" s="77"/>
    </row>
    <row r="132" spans="1:12" s="22" customFormat="1" x14ac:dyDescent="0.25">
      <c r="A132" s="7" t="s">
        <v>280</v>
      </c>
      <c r="B132" s="18" t="s">
        <v>177</v>
      </c>
      <c r="C132" s="19" t="s">
        <v>14</v>
      </c>
      <c r="D132" s="20">
        <v>95</v>
      </c>
      <c r="E132" s="7">
        <v>0</v>
      </c>
      <c r="F132" s="21">
        <v>0</v>
      </c>
      <c r="G132" s="21">
        <v>0</v>
      </c>
      <c r="H132" s="21">
        <v>0</v>
      </c>
      <c r="I132" s="21">
        <f t="shared" si="5"/>
        <v>0</v>
      </c>
      <c r="J132" s="9">
        <f t="shared" si="3"/>
        <v>0</v>
      </c>
      <c r="K132" s="55">
        <f t="shared" si="4"/>
        <v>0</v>
      </c>
    </row>
    <row r="133" spans="1:12" s="62" customFormat="1" x14ac:dyDescent="0.25">
      <c r="A133" s="7" t="s">
        <v>281</v>
      </c>
      <c r="B133" s="18" t="s">
        <v>197</v>
      </c>
      <c r="C133" s="61" t="s">
        <v>14</v>
      </c>
      <c r="D133" s="66">
        <v>795</v>
      </c>
      <c r="E133" s="73">
        <v>44691</v>
      </c>
      <c r="F133" s="18">
        <v>0</v>
      </c>
      <c r="G133" s="18">
        <v>8</v>
      </c>
      <c r="H133" s="18">
        <v>7</v>
      </c>
      <c r="I133" s="18">
        <f t="shared" si="5"/>
        <v>1</v>
      </c>
      <c r="J133" s="9">
        <f t="shared" si="3"/>
        <v>6360</v>
      </c>
      <c r="K133" s="55">
        <f t="shared" si="4"/>
        <v>5565</v>
      </c>
    </row>
    <row r="134" spans="1:12" s="62" customFormat="1" x14ac:dyDescent="0.25">
      <c r="A134" s="7" t="s">
        <v>282</v>
      </c>
      <c r="B134" s="18" t="s">
        <v>138</v>
      </c>
      <c r="C134" s="61" t="s">
        <v>14</v>
      </c>
      <c r="D134" s="66">
        <v>1475</v>
      </c>
      <c r="E134" s="74">
        <v>44691</v>
      </c>
      <c r="F134" s="18">
        <v>1</v>
      </c>
      <c r="G134" s="18">
        <v>10</v>
      </c>
      <c r="H134" s="18">
        <v>11</v>
      </c>
      <c r="I134" s="18">
        <f t="shared" si="5"/>
        <v>0</v>
      </c>
      <c r="J134" s="9">
        <f t="shared" si="3"/>
        <v>14750</v>
      </c>
      <c r="K134" s="55">
        <f t="shared" si="4"/>
        <v>16225</v>
      </c>
    </row>
    <row r="135" spans="1:12" s="62" customFormat="1" x14ac:dyDescent="0.25">
      <c r="A135" s="7" t="s">
        <v>283</v>
      </c>
      <c r="B135" s="18" t="s">
        <v>140</v>
      </c>
      <c r="C135" s="61" t="s">
        <v>14</v>
      </c>
      <c r="D135" s="66">
        <v>1012</v>
      </c>
      <c r="E135" s="10">
        <v>0</v>
      </c>
      <c r="F135" s="18">
        <v>17</v>
      </c>
      <c r="G135" s="18">
        <v>0</v>
      </c>
      <c r="H135" s="18">
        <v>0</v>
      </c>
      <c r="I135" s="18">
        <f t="shared" si="5"/>
        <v>17</v>
      </c>
      <c r="J135" s="9">
        <f t="shared" si="3"/>
        <v>0</v>
      </c>
      <c r="K135" s="55">
        <f t="shared" si="4"/>
        <v>0</v>
      </c>
    </row>
    <row r="136" spans="1:12" s="22" customFormat="1" x14ac:dyDescent="0.25">
      <c r="A136" s="7" t="s">
        <v>288</v>
      </c>
      <c r="B136" s="18" t="s">
        <v>142</v>
      </c>
      <c r="C136" s="19" t="s">
        <v>14</v>
      </c>
      <c r="D136" s="20">
        <v>1475</v>
      </c>
      <c r="E136" s="73">
        <v>44691</v>
      </c>
      <c r="F136" s="21">
        <v>11</v>
      </c>
      <c r="G136" s="21">
        <v>5</v>
      </c>
      <c r="H136" s="21">
        <v>9</v>
      </c>
      <c r="I136" s="21">
        <f t="shared" si="5"/>
        <v>7</v>
      </c>
      <c r="J136" s="9">
        <f t="shared" si="3"/>
        <v>7375</v>
      </c>
      <c r="K136" s="55">
        <f t="shared" si="4"/>
        <v>13275</v>
      </c>
    </row>
    <row r="137" spans="1:12" s="22" customFormat="1" x14ac:dyDescent="0.25">
      <c r="A137" s="7" t="s">
        <v>297</v>
      </c>
      <c r="B137" s="18" t="s">
        <v>144</v>
      </c>
      <c r="C137" s="19" t="s">
        <v>14</v>
      </c>
      <c r="D137" s="20">
        <v>2212.5</v>
      </c>
      <c r="E137" s="7">
        <v>0</v>
      </c>
      <c r="F137" s="21">
        <v>8</v>
      </c>
      <c r="G137" s="21">
        <v>0</v>
      </c>
      <c r="H137" s="21">
        <v>3</v>
      </c>
      <c r="I137" s="21">
        <f t="shared" si="5"/>
        <v>5</v>
      </c>
      <c r="J137" s="9">
        <f t="shared" si="3"/>
        <v>0</v>
      </c>
      <c r="K137" s="55">
        <f t="shared" si="4"/>
        <v>6637.5</v>
      </c>
    </row>
    <row r="138" spans="1:12" s="22" customFormat="1" x14ac:dyDescent="0.25">
      <c r="A138" s="7" t="s">
        <v>298</v>
      </c>
      <c r="B138" s="18" t="s">
        <v>245</v>
      </c>
      <c r="C138" s="19" t="s">
        <v>14</v>
      </c>
      <c r="D138" s="20">
        <v>2006</v>
      </c>
      <c r="E138" s="73">
        <v>44691</v>
      </c>
      <c r="F138" s="21">
        <v>0</v>
      </c>
      <c r="G138" s="21">
        <v>30</v>
      </c>
      <c r="H138" s="21">
        <v>28</v>
      </c>
      <c r="I138" s="21">
        <f t="shared" si="5"/>
        <v>2</v>
      </c>
      <c r="J138" s="9">
        <f t="shared" si="3"/>
        <v>60180</v>
      </c>
      <c r="K138" s="55">
        <f t="shared" si="4"/>
        <v>56168</v>
      </c>
    </row>
    <row r="139" spans="1:12" s="62" customFormat="1" x14ac:dyDescent="0.25">
      <c r="A139" s="7" t="s">
        <v>299</v>
      </c>
      <c r="B139" s="18" t="s">
        <v>147</v>
      </c>
      <c r="C139" s="61" t="s">
        <v>14</v>
      </c>
      <c r="D139" s="66">
        <v>1550</v>
      </c>
      <c r="E139" s="7">
        <v>0</v>
      </c>
      <c r="F139" s="18">
        <v>4</v>
      </c>
      <c r="G139" s="18">
        <v>0</v>
      </c>
      <c r="H139" s="18">
        <v>0</v>
      </c>
      <c r="I139" s="21">
        <f t="shared" si="5"/>
        <v>4</v>
      </c>
      <c r="J139" s="9">
        <f t="shared" ref="J139:J141" si="6">D139*G139</f>
        <v>0</v>
      </c>
      <c r="K139" s="55">
        <f t="shared" si="4"/>
        <v>0</v>
      </c>
    </row>
    <row r="140" spans="1:12" s="62" customFormat="1" x14ac:dyDescent="0.25">
      <c r="A140" s="7" t="s">
        <v>302</v>
      </c>
      <c r="B140" s="18" t="s">
        <v>149</v>
      </c>
      <c r="C140" s="61" t="s">
        <v>14</v>
      </c>
      <c r="D140" s="66">
        <v>850.41</v>
      </c>
      <c r="E140" s="7">
        <v>0</v>
      </c>
      <c r="F140" s="18">
        <v>2</v>
      </c>
      <c r="G140" s="18">
        <v>0</v>
      </c>
      <c r="H140" s="18">
        <v>0</v>
      </c>
      <c r="I140" s="21">
        <f t="shared" si="5"/>
        <v>2</v>
      </c>
      <c r="J140" s="9">
        <f t="shared" si="6"/>
        <v>0</v>
      </c>
      <c r="K140" s="55">
        <f t="shared" si="4"/>
        <v>0</v>
      </c>
    </row>
    <row r="141" spans="1:12" s="62" customFormat="1" x14ac:dyDescent="0.25">
      <c r="A141" s="7" t="s">
        <v>303</v>
      </c>
      <c r="B141" s="18" t="s">
        <v>246</v>
      </c>
      <c r="C141" s="61" t="s">
        <v>14</v>
      </c>
      <c r="D141" s="66">
        <v>5333.6</v>
      </c>
      <c r="E141" s="73">
        <v>44691</v>
      </c>
      <c r="F141" s="18">
        <v>4</v>
      </c>
      <c r="G141" s="18">
        <v>6</v>
      </c>
      <c r="H141" s="18">
        <v>10</v>
      </c>
      <c r="I141" s="21">
        <f t="shared" si="5"/>
        <v>0</v>
      </c>
      <c r="J141" s="9">
        <f t="shared" si="6"/>
        <v>32001.600000000002</v>
      </c>
      <c r="K141" s="55">
        <f t="shared" si="4"/>
        <v>53336</v>
      </c>
    </row>
    <row r="142" spans="1:12" s="44" customFormat="1" x14ac:dyDescent="0.25">
      <c r="A142" s="50" t="s">
        <v>150</v>
      </c>
      <c r="B142" s="50"/>
      <c r="C142" s="50"/>
      <c r="D142" s="51"/>
      <c r="E142" s="50"/>
      <c r="F142" s="50"/>
      <c r="G142" s="50"/>
      <c r="H142" s="50"/>
      <c r="I142" s="50" t="s">
        <v>186</v>
      </c>
      <c r="J142" s="52">
        <f>SUM(J8:J141)</f>
        <v>431323</v>
      </c>
      <c r="K142" s="56">
        <f>SUM(K8:K141)</f>
        <v>674985.2</v>
      </c>
    </row>
    <row r="143" spans="1:12" ht="39.75" customHeight="1" x14ac:dyDescent="0.25">
      <c r="A143" s="27"/>
      <c r="B143" s="28"/>
      <c r="C143" s="27"/>
      <c r="D143" s="29"/>
      <c r="E143" s="27"/>
      <c r="F143" s="27"/>
      <c r="G143" s="27"/>
      <c r="H143" s="27"/>
      <c r="I143" s="27"/>
      <c r="J143" s="36"/>
      <c r="K143" s="27"/>
    </row>
    <row r="144" spans="1:12" ht="18.75" x14ac:dyDescent="0.3">
      <c r="A144" s="42"/>
      <c r="B144" s="28"/>
      <c r="C144" s="28"/>
      <c r="D144" s="29"/>
      <c r="E144" s="27"/>
      <c r="J144" s="27"/>
      <c r="K144" s="27"/>
    </row>
    <row r="145" spans="1:11" ht="18.75" x14ac:dyDescent="0.3">
      <c r="A145" s="43"/>
      <c r="B145" s="28"/>
      <c r="C145" s="28"/>
      <c r="D145" s="29"/>
      <c r="E145" s="27"/>
      <c r="F145" s="27"/>
      <c r="G145" s="27"/>
      <c r="H145" s="27"/>
      <c r="I145" s="27"/>
      <c r="J145" s="27"/>
      <c r="K145" s="27"/>
    </row>
    <row r="146" spans="1:11" ht="18.75" x14ac:dyDescent="0.3">
      <c r="A146" s="6"/>
      <c r="B146" s="28"/>
      <c r="C146" s="28"/>
      <c r="D146" s="29"/>
      <c r="E146" s="27"/>
      <c r="F146" s="27"/>
      <c r="G146" s="27"/>
      <c r="H146" s="27"/>
      <c r="I146" s="27"/>
    </row>
    <row r="147" spans="1:11" x14ac:dyDescent="0.25">
      <c r="B147" s="28"/>
      <c r="C147" s="28"/>
      <c r="D147" s="29"/>
      <c r="E147" s="27"/>
      <c r="F147" s="27"/>
      <c r="G147" s="27"/>
      <c r="H147" s="27"/>
      <c r="I147" s="27"/>
    </row>
    <row r="148" spans="1:11" x14ac:dyDescent="0.25">
      <c r="B148" s="28"/>
      <c r="C148" s="28"/>
      <c r="D148" s="29"/>
      <c r="E148" s="27"/>
      <c r="F148" s="30"/>
      <c r="G148" s="27"/>
      <c r="H148" s="27"/>
      <c r="I148" s="30"/>
      <c r="J148" s="27"/>
      <c r="K148" s="27"/>
    </row>
    <row r="149" spans="1:11" x14ac:dyDescent="0.25">
      <c r="B149" s="28"/>
      <c r="C149" s="31"/>
      <c r="D149" s="32"/>
      <c r="E149" s="33"/>
      <c r="F149" s="28"/>
      <c r="G149" s="28"/>
      <c r="H149" s="28"/>
      <c r="I149" s="28"/>
      <c r="J149" s="27"/>
      <c r="K149" s="27"/>
    </row>
    <row r="150" spans="1:11" x14ac:dyDescent="0.25">
      <c r="B150" s="28"/>
      <c r="C150" s="31"/>
      <c r="D150" s="32"/>
      <c r="E150" s="33"/>
      <c r="F150" s="28"/>
      <c r="G150" s="28"/>
      <c r="H150" s="28"/>
      <c r="I150" s="28"/>
      <c r="J150" s="27"/>
      <c r="K150" s="27"/>
    </row>
    <row r="151" spans="1:11" x14ac:dyDescent="0.25">
      <c r="B151" s="28"/>
      <c r="C151" s="31"/>
      <c r="D151" s="34"/>
      <c r="E151" s="28"/>
      <c r="F151" s="28"/>
      <c r="G151" s="28"/>
      <c r="H151" s="28"/>
      <c r="I151" s="28"/>
      <c r="J151" s="27"/>
      <c r="K151" s="27"/>
    </row>
    <row r="152" spans="1:11" x14ac:dyDescent="0.25">
      <c r="B152" s="28"/>
      <c r="C152" s="31"/>
      <c r="D152" s="32"/>
      <c r="E152" s="28"/>
      <c r="F152" s="28"/>
      <c r="G152" s="28"/>
      <c r="H152" s="28"/>
      <c r="I152" s="28"/>
      <c r="J152" s="32"/>
    </row>
    <row r="153" spans="1:11" x14ac:dyDescent="0.25">
      <c r="B153" s="28"/>
      <c r="C153" s="31"/>
      <c r="D153" s="32"/>
      <c r="E153" s="33"/>
      <c r="F153" s="28"/>
      <c r="G153" s="28"/>
      <c r="H153" s="28"/>
      <c r="I153" s="28"/>
      <c r="J153" s="32"/>
    </row>
    <row r="154" spans="1:11" x14ac:dyDescent="0.25">
      <c r="B154" s="28"/>
      <c r="C154" s="31"/>
      <c r="D154" s="32"/>
      <c r="E154" s="32"/>
      <c r="F154" s="28"/>
      <c r="G154" s="28"/>
      <c r="H154" s="28"/>
      <c r="I154" s="28"/>
      <c r="J154" s="28"/>
    </row>
    <row r="155" spans="1:11" x14ac:dyDescent="0.25">
      <c r="B155" s="28"/>
      <c r="C155" s="28"/>
      <c r="D155" s="32"/>
      <c r="E155" s="33"/>
      <c r="F155" s="28"/>
      <c r="G155" s="28"/>
      <c r="H155" s="28"/>
      <c r="I155" s="28"/>
      <c r="J155" s="28"/>
    </row>
    <row r="156" spans="1:11" x14ac:dyDescent="0.25">
      <c r="B156" s="28"/>
      <c r="C156" s="28"/>
      <c r="D156" s="32"/>
      <c r="E156" s="28"/>
      <c r="F156" s="28"/>
      <c r="G156" s="28"/>
      <c r="H156" s="28"/>
      <c r="I156" s="28"/>
      <c r="J156" s="32"/>
    </row>
    <row r="157" spans="1:11" x14ac:dyDescent="0.25">
      <c r="B157" s="28"/>
      <c r="C157" s="28"/>
      <c r="D157" s="32"/>
      <c r="E157" s="28"/>
      <c r="F157" s="28"/>
      <c r="G157" s="28"/>
      <c r="H157" s="28"/>
      <c r="I157" s="28"/>
      <c r="J157" s="32"/>
    </row>
    <row r="158" spans="1:11" x14ac:dyDescent="0.25">
      <c r="B158" s="28"/>
      <c r="C158" s="28"/>
      <c r="D158" s="32"/>
      <c r="E158" s="28"/>
      <c r="F158" s="28"/>
      <c r="G158" s="28"/>
      <c r="H158" s="28"/>
      <c r="I158" s="28"/>
      <c r="J158" s="32"/>
    </row>
    <row r="159" spans="1:11" x14ac:dyDescent="0.25">
      <c r="B159" s="28"/>
      <c r="C159" s="28"/>
      <c r="D159" s="32"/>
      <c r="E159" s="33"/>
      <c r="F159" s="28"/>
      <c r="G159" s="28"/>
      <c r="H159" s="28"/>
      <c r="I159" s="28"/>
      <c r="J159" s="28"/>
    </row>
    <row r="160" spans="1:11" x14ac:dyDescent="0.25">
      <c r="B160" s="28"/>
      <c r="C160" s="28"/>
      <c r="D160" s="32"/>
      <c r="E160" s="28"/>
      <c r="F160" s="28"/>
      <c r="G160" s="28"/>
      <c r="H160" s="28"/>
      <c r="I160" s="28"/>
      <c r="J160" s="28"/>
    </row>
    <row r="161" spans="2:10" x14ac:dyDescent="0.25">
      <c r="B161" s="28"/>
      <c r="C161" s="28"/>
      <c r="D161" s="32"/>
      <c r="E161" s="28"/>
      <c r="F161" s="28"/>
      <c r="G161" s="28"/>
      <c r="H161" s="28"/>
      <c r="I161" s="28"/>
      <c r="J161" s="28"/>
    </row>
    <row r="162" spans="2:10" x14ac:dyDescent="0.25">
      <c r="B162" s="28"/>
      <c r="C162" s="28"/>
      <c r="D162" s="32"/>
      <c r="E162" s="28"/>
      <c r="F162" s="35"/>
      <c r="G162" s="28"/>
      <c r="H162" s="28"/>
      <c r="I162" s="28"/>
      <c r="J162" s="28"/>
    </row>
    <row r="163" spans="2:10" x14ac:dyDescent="0.25">
      <c r="B163" s="28"/>
      <c r="C163" s="28"/>
      <c r="D163" s="32"/>
      <c r="E163" s="28"/>
      <c r="F163" s="35"/>
      <c r="G163" s="28"/>
      <c r="H163" s="28"/>
      <c r="I163" s="35"/>
      <c r="J163" s="28"/>
    </row>
    <row r="164" spans="2:10" x14ac:dyDescent="0.25">
      <c r="B164" s="28"/>
      <c r="C164" s="28"/>
      <c r="D164" s="32"/>
      <c r="E164" s="28"/>
      <c r="F164" s="28"/>
      <c r="G164" s="28"/>
      <c r="H164" s="28"/>
      <c r="I164" s="28"/>
      <c r="J164" s="28"/>
    </row>
    <row r="165" spans="2:10" x14ac:dyDescent="0.25">
      <c r="J165" s="28"/>
    </row>
    <row r="166" spans="2:10" x14ac:dyDescent="0.25">
      <c r="J166" s="28"/>
    </row>
    <row r="167" spans="2:10" x14ac:dyDescent="0.25">
      <c r="J167" s="28"/>
    </row>
  </sheetData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9"/>
  <sheetViews>
    <sheetView topLeftCell="A139" workbookViewId="0">
      <selection activeCell="B148" sqref="B148:H149"/>
    </sheetView>
  </sheetViews>
  <sheetFormatPr baseColWidth="10" defaultRowHeight="15" x14ac:dyDescent="0.25"/>
  <sheetData>
    <row r="2" spans="1:11" ht="23.25" x14ac:dyDescent="0.35">
      <c r="B2" s="1" t="s">
        <v>0</v>
      </c>
      <c r="C2" s="1"/>
      <c r="D2" s="1"/>
      <c r="E2" s="1"/>
    </row>
    <row r="3" spans="1:11" ht="18.75" x14ac:dyDescent="0.3">
      <c r="B3" s="2" t="s">
        <v>1</v>
      </c>
      <c r="E3" s="2"/>
      <c r="F3" s="3"/>
    </row>
    <row r="4" spans="1:11" ht="18.75" x14ac:dyDescent="0.3">
      <c r="B4" s="2" t="s">
        <v>2</v>
      </c>
      <c r="C4" s="4"/>
      <c r="D4" s="5" t="s">
        <v>226</v>
      </c>
      <c r="E4" s="5"/>
      <c r="F4" s="4"/>
    </row>
    <row r="5" spans="1:11" ht="18.75" x14ac:dyDescent="0.3">
      <c r="B5" s="2" t="s">
        <v>3</v>
      </c>
      <c r="C5" s="37"/>
      <c r="D5" s="37"/>
      <c r="E5" s="38"/>
      <c r="F5" s="6"/>
      <c r="G5" s="3"/>
    </row>
    <row r="6" spans="1:11" ht="21" x14ac:dyDescent="0.25">
      <c r="A6" s="39" t="s">
        <v>178</v>
      </c>
      <c r="B6" s="39" t="s">
        <v>4</v>
      </c>
      <c r="C6" s="40" t="s">
        <v>4</v>
      </c>
      <c r="D6" s="78" t="s">
        <v>310</v>
      </c>
      <c r="E6" s="41"/>
      <c r="F6" s="39"/>
      <c r="G6" s="39"/>
      <c r="H6" s="39"/>
      <c r="I6" s="39"/>
      <c r="J6" s="39"/>
      <c r="K6" s="39"/>
    </row>
    <row r="7" spans="1:11" ht="105" x14ac:dyDescent="0.25">
      <c r="A7" s="45" t="s">
        <v>5</v>
      </c>
      <c r="B7" s="46" t="s">
        <v>6</v>
      </c>
      <c r="C7" s="47" t="s">
        <v>7</v>
      </c>
      <c r="D7" s="46" t="s">
        <v>228</v>
      </c>
      <c r="E7" s="48" t="s">
        <v>8</v>
      </c>
      <c r="F7" s="49" t="s">
        <v>9</v>
      </c>
      <c r="G7" s="49" t="s">
        <v>10</v>
      </c>
      <c r="H7" s="46" t="s">
        <v>11</v>
      </c>
      <c r="I7" s="46" t="s">
        <v>12</v>
      </c>
      <c r="J7" s="49" t="s">
        <v>233</v>
      </c>
      <c r="K7" s="54" t="s">
        <v>234</v>
      </c>
    </row>
    <row r="8" spans="1:11" x14ac:dyDescent="0.25">
      <c r="A8" s="7" t="s">
        <v>13</v>
      </c>
      <c r="B8" s="7" t="s">
        <v>194</v>
      </c>
      <c r="C8" s="8" t="s">
        <v>14</v>
      </c>
      <c r="D8" s="9">
        <v>830</v>
      </c>
      <c r="E8" s="7">
        <v>0</v>
      </c>
      <c r="F8" s="7">
        <v>0</v>
      </c>
      <c r="G8" s="7">
        <v>0</v>
      </c>
      <c r="H8" s="7">
        <v>0</v>
      </c>
      <c r="I8" s="7">
        <f>F8+G8-H8</f>
        <v>0</v>
      </c>
      <c r="J8" s="9">
        <f>D8*G8</f>
        <v>0</v>
      </c>
      <c r="K8" s="55">
        <f>D8*H8</f>
        <v>0</v>
      </c>
    </row>
    <row r="9" spans="1:11" x14ac:dyDescent="0.25">
      <c r="A9" s="10" t="s">
        <v>15</v>
      </c>
      <c r="B9" s="10" t="s">
        <v>195</v>
      </c>
      <c r="C9" s="11" t="s">
        <v>14</v>
      </c>
      <c r="D9" s="23">
        <v>380</v>
      </c>
      <c r="E9" s="74">
        <v>44815</v>
      </c>
      <c r="F9" s="10">
        <v>0</v>
      </c>
      <c r="G9" s="10">
        <v>2</v>
      </c>
      <c r="H9" s="10">
        <v>2</v>
      </c>
      <c r="I9" s="10">
        <f t="shared" ref="I9:I91" si="0">F9+G9-H9</f>
        <v>0</v>
      </c>
      <c r="J9" s="23">
        <f t="shared" ref="J9:J74" si="1">D9*G9</f>
        <v>760</v>
      </c>
      <c r="K9" s="79">
        <f t="shared" ref="K9:K77" si="2">D9*H9</f>
        <v>760</v>
      </c>
    </row>
    <row r="10" spans="1:11" x14ac:dyDescent="0.25">
      <c r="A10" s="7" t="s">
        <v>209</v>
      </c>
      <c r="B10" s="18" t="s">
        <v>16</v>
      </c>
      <c r="C10" s="61" t="s">
        <v>14</v>
      </c>
      <c r="D10" s="75">
        <v>15</v>
      </c>
      <c r="E10" s="73">
        <v>44572</v>
      </c>
      <c r="F10" s="18">
        <v>0</v>
      </c>
      <c r="G10" s="18">
        <v>240</v>
      </c>
      <c r="H10" s="18">
        <v>208</v>
      </c>
      <c r="I10" s="10">
        <f t="shared" si="0"/>
        <v>32</v>
      </c>
      <c r="J10" s="9">
        <f t="shared" si="1"/>
        <v>3600</v>
      </c>
      <c r="K10" s="55">
        <f t="shared" si="2"/>
        <v>3120</v>
      </c>
    </row>
    <row r="11" spans="1:11" x14ac:dyDescent="0.25">
      <c r="A11" s="7" t="s">
        <v>18</v>
      </c>
      <c r="B11" s="16" t="s">
        <v>187</v>
      </c>
      <c r="C11" s="17" t="s">
        <v>17</v>
      </c>
      <c r="D11" s="63">
        <v>11.25</v>
      </c>
      <c r="E11" s="7">
        <v>0</v>
      </c>
      <c r="F11" s="16">
        <v>0</v>
      </c>
      <c r="G11" s="16">
        <v>0</v>
      </c>
      <c r="H11" s="16">
        <v>0</v>
      </c>
      <c r="I11" s="7">
        <f t="shared" si="0"/>
        <v>0</v>
      </c>
      <c r="J11" s="9">
        <f t="shared" si="1"/>
        <v>0</v>
      </c>
      <c r="K11" s="55">
        <f t="shared" si="2"/>
        <v>0</v>
      </c>
    </row>
    <row r="12" spans="1:11" x14ac:dyDescent="0.25">
      <c r="A12" s="7" t="s">
        <v>20</v>
      </c>
      <c r="B12" s="12" t="s">
        <v>172</v>
      </c>
      <c r="C12" s="13" t="s">
        <v>179</v>
      </c>
      <c r="D12" s="14">
        <v>12.5</v>
      </c>
      <c r="E12" s="7">
        <v>0</v>
      </c>
      <c r="F12" s="12">
        <v>0</v>
      </c>
      <c r="G12" s="12">
        <v>0</v>
      </c>
      <c r="H12" s="12">
        <v>0</v>
      </c>
      <c r="I12" s="7">
        <f t="shared" si="0"/>
        <v>0</v>
      </c>
      <c r="J12" s="9">
        <f t="shared" si="1"/>
        <v>0</v>
      </c>
      <c r="K12" s="55">
        <f t="shared" si="2"/>
        <v>0</v>
      </c>
    </row>
    <row r="13" spans="1:11" x14ac:dyDescent="0.25">
      <c r="A13" s="7" t="s">
        <v>253</v>
      </c>
      <c r="B13" s="10" t="s">
        <v>19</v>
      </c>
      <c r="C13" s="11" t="s">
        <v>14</v>
      </c>
      <c r="D13" s="9">
        <v>675</v>
      </c>
      <c r="E13" s="7">
        <v>0</v>
      </c>
      <c r="F13" s="7">
        <v>0</v>
      </c>
      <c r="G13" s="7">
        <v>0</v>
      </c>
      <c r="H13" s="7">
        <v>0</v>
      </c>
      <c r="I13" s="7">
        <f t="shared" si="0"/>
        <v>0</v>
      </c>
      <c r="J13" s="9">
        <f t="shared" si="1"/>
        <v>0</v>
      </c>
      <c r="K13" s="55">
        <f t="shared" si="2"/>
        <v>0</v>
      </c>
    </row>
    <row r="14" spans="1:11" x14ac:dyDescent="0.25">
      <c r="A14" s="7" t="s">
        <v>210</v>
      </c>
      <c r="B14" s="16" t="s">
        <v>188</v>
      </c>
      <c r="C14" s="17" t="s">
        <v>14</v>
      </c>
      <c r="D14" s="72">
        <v>410</v>
      </c>
      <c r="E14" s="7">
        <v>0</v>
      </c>
      <c r="F14" s="16">
        <v>0</v>
      </c>
      <c r="G14" s="16">
        <v>0</v>
      </c>
      <c r="H14" s="16">
        <v>0</v>
      </c>
      <c r="I14" s="10">
        <f t="shared" si="0"/>
        <v>0</v>
      </c>
      <c r="J14" s="9">
        <f t="shared" si="1"/>
        <v>0</v>
      </c>
      <c r="K14" s="55">
        <f t="shared" si="2"/>
        <v>0</v>
      </c>
    </row>
    <row r="15" spans="1:11" x14ac:dyDescent="0.25">
      <c r="A15" s="7" t="s">
        <v>21</v>
      </c>
      <c r="B15" s="10" t="s">
        <v>22</v>
      </c>
      <c r="C15" s="11" t="s">
        <v>14</v>
      </c>
      <c r="D15" s="23">
        <v>717</v>
      </c>
      <c r="E15" s="73">
        <v>44815</v>
      </c>
      <c r="F15" s="10">
        <v>0</v>
      </c>
      <c r="G15" s="10">
        <v>30</v>
      </c>
      <c r="H15" s="10">
        <v>10</v>
      </c>
      <c r="I15" s="10">
        <f t="shared" si="0"/>
        <v>20</v>
      </c>
      <c r="J15" s="9">
        <f t="shared" si="1"/>
        <v>21510</v>
      </c>
      <c r="K15" s="79">
        <f t="shared" si="2"/>
        <v>7170</v>
      </c>
    </row>
    <row r="16" spans="1:11" x14ac:dyDescent="0.25">
      <c r="A16" s="7" t="s">
        <v>286</v>
      </c>
      <c r="B16" s="10" t="s">
        <v>24</v>
      </c>
      <c r="C16" s="11" t="s">
        <v>14</v>
      </c>
      <c r="D16" s="23">
        <v>700</v>
      </c>
      <c r="E16" s="73">
        <v>44815</v>
      </c>
      <c r="F16" s="10">
        <v>28</v>
      </c>
      <c r="G16" s="10">
        <v>20</v>
      </c>
      <c r="H16" s="10">
        <v>19</v>
      </c>
      <c r="I16" s="10">
        <f t="shared" si="0"/>
        <v>29</v>
      </c>
      <c r="J16" s="9">
        <f t="shared" si="1"/>
        <v>14000</v>
      </c>
      <c r="K16" s="55">
        <f t="shared" si="2"/>
        <v>13300</v>
      </c>
    </row>
    <row r="17" spans="1:11" x14ac:dyDescent="0.25">
      <c r="A17" s="7" t="s">
        <v>23</v>
      </c>
      <c r="B17" s="7" t="s">
        <v>26</v>
      </c>
      <c r="C17" s="8" t="s">
        <v>14</v>
      </c>
      <c r="D17" s="9">
        <v>160</v>
      </c>
      <c r="E17" s="7">
        <v>0</v>
      </c>
      <c r="F17" s="7">
        <v>12</v>
      </c>
      <c r="G17" s="7">
        <v>0</v>
      </c>
      <c r="H17" s="7">
        <v>4</v>
      </c>
      <c r="I17" s="7">
        <f t="shared" si="0"/>
        <v>8</v>
      </c>
      <c r="J17" s="9">
        <f t="shared" si="1"/>
        <v>0</v>
      </c>
      <c r="K17" s="55">
        <f t="shared" si="2"/>
        <v>640</v>
      </c>
    </row>
    <row r="18" spans="1:11" x14ac:dyDescent="0.25">
      <c r="A18" s="7" t="s">
        <v>25</v>
      </c>
      <c r="B18" s="12" t="s">
        <v>176</v>
      </c>
      <c r="C18" s="13" t="s">
        <v>14</v>
      </c>
      <c r="D18" s="14">
        <v>110</v>
      </c>
      <c r="E18" s="7">
        <v>0</v>
      </c>
      <c r="F18" s="12">
        <v>28</v>
      </c>
      <c r="G18" s="12">
        <v>0</v>
      </c>
      <c r="H18" s="12">
        <v>28</v>
      </c>
      <c r="I18" s="7">
        <f t="shared" si="0"/>
        <v>0</v>
      </c>
      <c r="J18" s="9">
        <f t="shared" si="1"/>
        <v>0</v>
      </c>
      <c r="K18" s="55">
        <f t="shared" si="2"/>
        <v>3080</v>
      </c>
    </row>
    <row r="19" spans="1:11" x14ac:dyDescent="0.25">
      <c r="A19" s="7" t="s">
        <v>27</v>
      </c>
      <c r="B19" s="18" t="s">
        <v>30</v>
      </c>
      <c r="C19" s="61" t="s">
        <v>33</v>
      </c>
      <c r="D19" s="66">
        <v>64</v>
      </c>
      <c r="E19" s="7">
        <v>0</v>
      </c>
      <c r="F19" s="18">
        <v>58</v>
      </c>
      <c r="G19" s="18">
        <v>0</v>
      </c>
      <c r="H19" s="18">
        <v>34</v>
      </c>
      <c r="I19" s="18">
        <f t="shared" si="0"/>
        <v>24</v>
      </c>
      <c r="J19" s="23">
        <f t="shared" si="1"/>
        <v>0</v>
      </c>
      <c r="K19" s="79">
        <f t="shared" si="2"/>
        <v>2176</v>
      </c>
    </row>
    <row r="20" spans="1:11" x14ac:dyDescent="0.25">
      <c r="A20" s="7" t="s">
        <v>254</v>
      </c>
      <c r="B20" s="21" t="s">
        <v>227</v>
      </c>
      <c r="C20" s="19" t="s">
        <v>33</v>
      </c>
      <c r="D20" s="20">
        <v>55</v>
      </c>
      <c r="E20" s="7">
        <v>0</v>
      </c>
      <c r="F20" s="21">
        <v>49</v>
      </c>
      <c r="G20" s="21">
        <v>0</v>
      </c>
      <c r="H20" s="21">
        <v>9</v>
      </c>
      <c r="I20" s="21">
        <f t="shared" si="0"/>
        <v>40</v>
      </c>
      <c r="J20" s="9">
        <f t="shared" si="1"/>
        <v>0</v>
      </c>
      <c r="K20" s="55">
        <f t="shared" si="2"/>
        <v>495</v>
      </c>
    </row>
    <row r="21" spans="1:11" x14ac:dyDescent="0.25">
      <c r="A21" s="7" t="s">
        <v>29</v>
      </c>
      <c r="B21" s="21" t="s">
        <v>32</v>
      </c>
      <c r="C21" s="61" t="s">
        <v>28</v>
      </c>
      <c r="D21" s="20">
        <v>290</v>
      </c>
      <c r="E21" s="7">
        <v>0</v>
      </c>
      <c r="F21" s="21">
        <v>10</v>
      </c>
      <c r="G21" s="21">
        <v>0</v>
      </c>
      <c r="H21" s="21">
        <v>0</v>
      </c>
      <c r="I21" s="21">
        <f t="shared" si="0"/>
        <v>10</v>
      </c>
      <c r="J21" s="9">
        <f t="shared" si="1"/>
        <v>0</v>
      </c>
      <c r="K21" s="55">
        <f t="shared" si="2"/>
        <v>0</v>
      </c>
    </row>
    <row r="22" spans="1:11" x14ac:dyDescent="0.25">
      <c r="A22" s="7" t="s">
        <v>31</v>
      </c>
      <c r="B22" s="18" t="s">
        <v>198</v>
      </c>
      <c r="C22" s="61" t="s">
        <v>42</v>
      </c>
      <c r="D22" s="66">
        <v>120</v>
      </c>
      <c r="E22" s="74">
        <v>44572</v>
      </c>
      <c r="F22" s="18">
        <v>200</v>
      </c>
      <c r="G22" s="18">
        <v>400</v>
      </c>
      <c r="H22" s="18">
        <v>98</v>
      </c>
      <c r="I22" s="18">
        <f t="shared" si="0"/>
        <v>502</v>
      </c>
      <c r="J22" s="23">
        <f t="shared" si="1"/>
        <v>48000</v>
      </c>
      <c r="K22" s="79">
        <f t="shared" si="2"/>
        <v>11760</v>
      </c>
    </row>
    <row r="23" spans="1:11" x14ac:dyDescent="0.25">
      <c r="A23" s="7" t="s">
        <v>34</v>
      </c>
      <c r="B23" s="18" t="s">
        <v>35</v>
      </c>
      <c r="C23" s="61" t="s">
        <v>17</v>
      </c>
      <c r="D23" s="66">
        <v>37.5</v>
      </c>
      <c r="E23" s="10">
        <v>0</v>
      </c>
      <c r="F23" s="18">
        <v>38</v>
      </c>
      <c r="G23" s="18">
        <v>0</v>
      </c>
      <c r="H23" s="18">
        <v>38</v>
      </c>
      <c r="I23" s="18">
        <f t="shared" si="0"/>
        <v>0</v>
      </c>
      <c r="J23" s="66">
        <f t="shared" si="1"/>
        <v>0</v>
      </c>
      <c r="K23" s="80">
        <f t="shared" si="2"/>
        <v>1425</v>
      </c>
    </row>
    <row r="24" spans="1:11" x14ac:dyDescent="0.25">
      <c r="A24" s="7" t="s">
        <v>36</v>
      </c>
      <c r="B24" s="18" t="s">
        <v>37</v>
      </c>
      <c r="C24" s="61" t="s">
        <v>17</v>
      </c>
      <c r="D24" s="66">
        <v>80</v>
      </c>
      <c r="E24" s="74">
        <v>44572</v>
      </c>
      <c r="F24" s="18">
        <v>0</v>
      </c>
      <c r="G24" s="18">
        <v>48</v>
      </c>
      <c r="H24" s="18">
        <v>16</v>
      </c>
      <c r="I24" s="18">
        <f t="shared" si="0"/>
        <v>32</v>
      </c>
      <c r="J24" s="23">
        <f t="shared" si="1"/>
        <v>3840</v>
      </c>
      <c r="K24" s="79">
        <f t="shared" si="2"/>
        <v>1280</v>
      </c>
    </row>
    <row r="25" spans="1:11" x14ac:dyDescent="0.25">
      <c r="A25" s="7" t="s">
        <v>38</v>
      </c>
      <c r="B25" s="21" t="s">
        <v>235</v>
      </c>
      <c r="C25" s="61" t="s">
        <v>14</v>
      </c>
      <c r="D25" s="20">
        <v>60</v>
      </c>
      <c r="E25" s="7">
        <v>0</v>
      </c>
      <c r="F25" s="21">
        <v>23</v>
      </c>
      <c r="G25" s="21">
        <v>0</v>
      </c>
      <c r="H25" s="21">
        <v>0</v>
      </c>
      <c r="I25" s="21">
        <f t="shared" si="0"/>
        <v>23</v>
      </c>
      <c r="J25" s="9">
        <f t="shared" si="1"/>
        <v>0</v>
      </c>
      <c r="K25" s="55">
        <f t="shared" si="2"/>
        <v>0</v>
      </c>
    </row>
    <row r="26" spans="1:11" x14ac:dyDescent="0.25">
      <c r="A26" s="7" t="s">
        <v>40</v>
      </c>
      <c r="B26" s="18" t="s">
        <v>39</v>
      </c>
      <c r="C26" s="19" t="s">
        <v>14</v>
      </c>
      <c r="D26" s="20">
        <v>80</v>
      </c>
      <c r="E26" s="7">
        <v>0</v>
      </c>
      <c r="F26" s="21">
        <v>50</v>
      </c>
      <c r="G26" s="21">
        <v>0</v>
      </c>
      <c r="H26" s="21">
        <v>0</v>
      </c>
      <c r="I26" s="21">
        <f t="shared" si="0"/>
        <v>50</v>
      </c>
      <c r="J26" s="9">
        <f t="shared" si="1"/>
        <v>0</v>
      </c>
      <c r="K26" s="55">
        <f t="shared" si="2"/>
        <v>0</v>
      </c>
    </row>
    <row r="27" spans="1:11" x14ac:dyDescent="0.25">
      <c r="A27" s="7" t="s">
        <v>43</v>
      </c>
      <c r="B27" s="18" t="s">
        <v>229</v>
      </c>
      <c r="C27" s="19" t="s">
        <v>14</v>
      </c>
      <c r="D27" s="20">
        <v>150</v>
      </c>
      <c r="E27" s="7">
        <v>0</v>
      </c>
      <c r="F27" s="21">
        <v>1</v>
      </c>
      <c r="G27" s="21">
        <v>0</v>
      </c>
      <c r="H27" s="21">
        <v>1</v>
      </c>
      <c r="I27" s="21">
        <f t="shared" si="0"/>
        <v>0</v>
      </c>
      <c r="J27" s="9">
        <f t="shared" si="1"/>
        <v>0</v>
      </c>
      <c r="K27" s="55">
        <f t="shared" si="2"/>
        <v>150</v>
      </c>
    </row>
    <row r="28" spans="1:11" x14ac:dyDescent="0.25">
      <c r="A28" s="7" t="s">
        <v>45</v>
      </c>
      <c r="B28" s="18" t="s">
        <v>41</v>
      </c>
      <c r="C28" s="61" t="s">
        <v>250</v>
      </c>
      <c r="D28" s="66">
        <v>5.3</v>
      </c>
      <c r="E28" s="74">
        <v>44572</v>
      </c>
      <c r="F28" s="67">
        <v>0</v>
      </c>
      <c r="G28" s="67">
        <v>7000</v>
      </c>
      <c r="H28" s="67">
        <v>6370</v>
      </c>
      <c r="I28" s="18">
        <f t="shared" si="0"/>
        <v>630</v>
      </c>
      <c r="J28" s="23">
        <f t="shared" si="1"/>
        <v>37100</v>
      </c>
      <c r="K28" s="79">
        <f t="shared" si="2"/>
        <v>33761</v>
      </c>
    </row>
    <row r="29" spans="1:11" x14ac:dyDescent="0.25">
      <c r="A29" s="7" t="s">
        <v>47</v>
      </c>
      <c r="B29" s="21" t="s">
        <v>44</v>
      </c>
      <c r="C29" s="61" t="s">
        <v>42</v>
      </c>
      <c r="D29" s="20">
        <v>7.9</v>
      </c>
      <c r="E29" s="7">
        <v>0</v>
      </c>
      <c r="F29" s="21">
        <v>99</v>
      </c>
      <c r="G29" s="21">
        <v>0</v>
      </c>
      <c r="H29" s="21">
        <v>99</v>
      </c>
      <c r="I29" s="21">
        <f t="shared" si="0"/>
        <v>0</v>
      </c>
      <c r="J29" s="9">
        <f t="shared" si="1"/>
        <v>0</v>
      </c>
      <c r="K29" s="55">
        <f t="shared" si="2"/>
        <v>782.1</v>
      </c>
    </row>
    <row r="30" spans="1:11" x14ac:dyDescent="0.25">
      <c r="A30" s="10" t="s">
        <v>255</v>
      </c>
      <c r="B30" s="18" t="s">
        <v>311</v>
      </c>
      <c r="C30" s="61" t="s">
        <v>250</v>
      </c>
      <c r="D30" s="66">
        <v>6.85</v>
      </c>
      <c r="E30" s="74">
        <v>44572</v>
      </c>
      <c r="F30" s="18">
        <v>0</v>
      </c>
      <c r="G30" s="18">
        <v>1</v>
      </c>
      <c r="H30" s="18">
        <v>0</v>
      </c>
      <c r="I30" s="18">
        <f t="shared" si="0"/>
        <v>1</v>
      </c>
      <c r="J30" s="23">
        <f t="shared" si="1"/>
        <v>6.85</v>
      </c>
      <c r="K30" s="79">
        <f t="shared" si="2"/>
        <v>0</v>
      </c>
    </row>
    <row r="31" spans="1:11" x14ac:dyDescent="0.25">
      <c r="A31" s="7" t="s">
        <v>211</v>
      </c>
      <c r="B31" s="21" t="s">
        <v>199</v>
      </c>
      <c r="C31" s="61" t="s">
        <v>200</v>
      </c>
      <c r="D31" s="20">
        <v>39.200000000000003</v>
      </c>
      <c r="E31" s="7">
        <v>0</v>
      </c>
      <c r="F31" s="21">
        <v>0</v>
      </c>
      <c r="G31" s="21">
        <v>0</v>
      </c>
      <c r="H31" s="21">
        <v>0</v>
      </c>
      <c r="I31" s="21">
        <f t="shared" si="0"/>
        <v>0</v>
      </c>
      <c r="J31" s="9">
        <f t="shared" si="1"/>
        <v>0</v>
      </c>
      <c r="K31" s="55">
        <f t="shared" si="2"/>
        <v>0</v>
      </c>
    </row>
    <row r="32" spans="1:11" x14ac:dyDescent="0.25">
      <c r="A32" s="7" t="s">
        <v>51</v>
      </c>
      <c r="B32" s="7" t="s">
        <v>206</v>
      </c>
      <c r="C32" s="17" t="s">
        <v>244</v>
      </c>
      <c r="D32" s="9">
        <v>180</v>
      </c>
      <c r="E32" s="7">
        <v>0</v>
      </c>
      <c r="F32" s="7">
        <v>98</v>
      </c>
      <c r="G32" s="7">
        <v>0</v>
      </c>
      <c r="H32" s="7">
        <v>3</v>
      </c>
      <c r="I32" s="7">
        <f t="shared" si="0"/>
        <v>95</v>
      </c>
      <c r="J32" s="9">
        <f t="shared" si="1"/>
        <v>0</v>
      </c>
      <c r="K32" s="55">
        <f t="shared" si="2"/>
        <v>540</v>
      </c>
    </row>
    <row r="33" spans="1:11" x14ac:dyDescent="0.25">
      <c r="A33" s="7" t="s">
        <v>53</v>
      </c>
      <c r="B33" s="21" t="s">
        <v>207</v>
      </c>
      <c r="C33" s="61" t="s">
        <v>244</v>
      </c>
      <c r="D33" s="20">
        <v>850</v>
      </c>
      <c r="E33" s="7">
        <v>0</v>
      </c>
      <c r="F33" s="21">
        <v>2</v>
      </c>
      <c r="G33" s="21">
        <v>0</v>
      </c>
      <c r="H33" s="21">
        <v>0</v>
      </c>
      <c r="I33" s="21">
        <f t="shared" si="0"/>
        <v>2</v>
      </c>
      <c r="J33" s="9">
        <f t="shared" si="1"/>
        <v>0</v>
      </c>
      <c r="K33" s="55">
        <f t="shared" si="2"/>
        <v>0</v>
      </c>
    </row>
    <row r="34" spans="1:11" x14ac:dyDescent="0.25">
      <c r="A34" s="7" t="s">
        <v>55</v>
      </c>
      <c r="B34" s="18" t="s">
        <v>208</v>
      </c>
      <c r="C34" s="61" t="s">
        <v>244</v>
      </c>
      <c r="D34" s="66">
        <v>1325</v>
      </c>
      <c r="E34" s="10">
        <v>0</v>
      </c>
      <c r="F34" s="18">
        <v>3</v>
      </c>
      <c r="G34" s="18">
        <v>0</v>
      </c>
      <c r="H34" s="18">
        <v>0</v>
      </c>
      <c r="I34" s="18">
        <f t="shared" si="0"/>
        <v>3</v>
      </c>
      <c r="J34" s="9">
        <f t="shared" si="1"/>
        <v>0</v>
      </c>
      <c r="K34" s="55">
        <f t="shared" si="2"/>
        <v>0</v>
      </c>
    </row>
    <row r="35" spans="1:11" x14ac:dyDescent="0.25">
      <c r="A35" s="7" t="s">
        <v>57</v>
      </c>
      <c r="B35" s="18" t="s">
        <v>259</v>
      </c>
      <c r="C35" s="61" t="s">
        <v>14</v>
      </c>
      <c r="D35" s="66">
        <v>230</v>
      </c>
      <c r="E35" s="74">
        <v>44572</v>
      </c>
      <c r="F35" s="18">
        <v>0</v>
      </c>
      <c r="G35" s="18">
        <v>300</v>
      </c>
      <c r="H35" s="18">
        <v>102</v>
      </c>
      <c r="I35" s="18">
        <f t="shared" si="0"/>
        <v>198</v>
      </c>
      <c r="J35" s="23">
        <f t="shared" si="1"/>
        <v>69000</v>
      </c>
      <c r="K35" s="79">
        <f t="shared" si="2"/>
        <v>23460</v>
      </c>
    </row>
    <row r="36" spans="1:11" x14ac:dyDescent="0.25">
      <c r="A36" s="7" t="s">
        <v>59</v>
      </c>
      <c r="B36" s="18" t="s">
        <v>260</v>
      </c>
      <c r="C36" s="61" t="s">
        <v>14</v>
      </c>
      <c r="D36" s="66">
        <v>230</v>
      </c>
      <c r="E36" s="10">
        <v>0</v>
      </c>
      <c r="F36" s="18">
        <v>95</v>
      </c>
      <c r="G36" s="18">
        <v>0</v>
      </c>
      <c r="H36" s="18">
        <v>9</v>
      </c>
      <c r="I36" s="18">
        <f t="shared" si="0"/>
        <v>86</v>
      </c>
      <c r="J36" s="23">
        <f t="shared" si="1"/>
        <v>0</v>
      </c>
      <c r="K36" s="79">
        <f t="shared" si="2"/>
        <v>2070</v>
      </c>
    </row>
    <row r="37" spans="1:11" x14ac:dyDescent="0.25">
      <c r="A37" s="7" t="s">
        <v>256</v>
      </c>
      <c r="B37" s="18" t="s">
        <v>261</v>
      </c>
      <c r="C37" s="61" t="s">
        <v>14</v>
      </c>
      <c r="D37" s="66">
        <v>180</v>
      </c>
      <c r="E37" s="10">
        <v>0</v>
      </c>
      <c r="F37" s="18">
        <v>115</v>
      </c>
      <c r="G37" s="18">
        <v>0</v>
      </c>
      <c r="H37" s="18">
        <v>25</v>
      </c>
      <c r="I37" s="18">
        <f t="shared" si="0"/>
        <v>90</v>
      </c>
      <c r="J37" s="9">
        <f t="shared" si="1"/>
        <v>0</v>
      </c>
      <c r="K37" s="55">
        <f t="shared" si="2"/>
        <v>4500</v>
      </c>
    </row>
    <row r="38" spans="1:11" x14ac:dyDescent="0.25">
      <c r="A38" s="7" t="s">
        <v>62</v>
      </c>
      <c r="B38" s="18" t="s">
        <v>262</v>
      </c>
      <c r="C38" s="61" t="s">
        <v>14</v>
      </c>
      <c r="D38" s="66">
        <v>180</v>
      </c>
      <c r="E38" s="10">
        <v>0</v>
      </c>
      <c r="F38" s="18">
        <v>0</v>
      </c>
      <c r="G38" s="18">
        <v>0</v>
      </c>
      <c r="H38" s="18">
        <v>0</v>
      </c>
      <c r="I38" s="18">
        <f t="shared" si="0"/>
        <v>0</v>
      </c>
      <c r="J38" s="9">
        <f t="shared" si="1"/>
        <v>0</v>
      </c>
      <c r="K38" s="55">
        <f t="shared" si="2"/>
        <v>0</v>
      </c>
    </row>
    <row r="39" spans="1:11" x14ac:dyDescent="0.25">
      <c r="A39" s="7" t="s">
        <v>64</v>
      </c>
      <c r="B39" s="18" t="s">
        <v>263</v>
      </c>
      <c r="C39" s="61" t="s">
        <v>14</v>
      </c>
      <c r="D39" s="66">
        <v>230</v>
      </c>
      <c r="E39" s="10">
        <v>0</v>
      </c>
      <c r="F39" s="18">
        <v>154</v>
      </c>
      <c r="G39" s="18">
        <v>0</v>
      </c>
      <c r="H39" s="18">
        <v>56</v>
      </c>
      <c r="I39" s="18">
        <f t="shared" si="0"/>
        <v>98</v>
      </c>
      <c r="J39" s="9">
        <f t="shared" si="1"/>
        <v>0</v>
      </c>
      <c r="K39" s="55">
        <f t="shared" si="2"/>
        <v>12880</v>
      </c>
    </row>
    <row r="40" spans="1:11" x14ac:dyDescent="0.25">
      <c r="A40" s="7" t="s">
        <v>66</v>
      </c>
      <c r="B40" s="18" t="s">
        <v>264</v>
      </c>
      <c r="C40" s="61" t="s">
        <v>14</v>
      </c>
      <c r="D40" s="66">
        <v>180</v>
      </c>
      <c r="E40" s="10">
        <v>0</v>
      </c>
      <c r="F40" s="18">
        <v>38</v>
      </c>
      <c r="G40" s="18">
        <v>0</v>
      </c>
      <c r="H40" s="18">
        <v>0</v>
      </c>
      <c r="I40" s="18">
        <f t="shared" si="0"/>
        <v>38</v>
      </c>
      <c r="J40" s="9">
        <f t="shared" si="1"/>
        <v>0</v>
      </c>
      <c r="K40" s="55">
        <f t="shared" si="2"/>
        <v>0</v>
      </c>
    </row>
    <row r="41" spans="1:11" x14ac:dyDescent="0.25">
      <c r="A41" s="7" t="s">
        <v>68</v>
      </c>
      <c r="B41" s="18" t="s">
        <v>265</v>
      </c>
      <c r="C41" s="61" t="s">
        <v>14</v>
      </c>
      <c r="D41" s="66">
        <v>230</v>
      </c>
      <c r="E41" s="74">
        <v>44572</v>
      </c>
      <c r="F41" s="18">
        <v>0</v>
      </c>
      <c r="G41" s="18">
        <v>100</v>
      </c>
      <c r="H41" s="18">
        <v>14</v>
      </c>
      <c r="I41" s="18">
        <f t="shared" si="0"/>
        <v>86</v>
      </c>
      <c r="J41" s="23">
        <f t="shared" si="1"/>
        <v>23000</v>
      </c>
      <c r="K41" s="79">
        <f t="shared" si="2"/>
        <v>3220</v>
      </c>
    </row>
    <row r="42" spans="1:11" x14ac:dyDescent="0.25">
      <c r="A42" s="7" t="s">
        <v>70</v>
      </c>
      <c r="B42" s="18" t="s">
        <v>266</v>
      </c>
      <c r="C42" s="61" t="s">
        <v>14</v>
      </c>
      <c r="D42" s="66">
        <v>180</v>
      </c>
      <c r="E42" s="10">
        <v>0</v>
      </c>
      <c r="F42" s="18">
        <v>67</v>
      </c>
      <c r="G42" s="18">
        <v>0</v>
      </c>
      <c r="H42" s="18">
        <v>4</v>
      </c>
      <c r="I42" s="18">
        <f t="shared" si="0"/>
        <v>63</v>
      </c>
      <c r="J42" s="9">
        <f t="shared" si="1"/>
        <v>0</v>
      </c>
      <c r="K42" s="55">
        <f t="shared" si="2"/>
        <v>720</v>
      </c>
    </row>
    <row r="43" spans="1:11" x14ac:dyDescent="0.25">
      <c r="A43" s="7" t="s">
        <v>257</v>
      </c>
      <c r="B43" s="18" t="s">
        <v>267</v>
      </c>
      <c r="C43" s="61" t="s">
        <v>14</v>
      </c>
      <c r="D43" s="66">
        <v>800</v>
      </c>
      <c r="E43" s="10">
        <v>0</v>
      </c>
      <c r="F43" s="18">
        <v>0</v>
      </c>
      <c r="G43" s="18">
        <v>0</v>
      </c>
      <c r="H43" s="18">
        <v>0</v>
      </c>
      <c r="I43" s="18">
        <f t="shared" si="0"/>
        <v>0</v>
      </c>
      <c r="J43" s="9">
        <f t="shared" si="1"/>
        <v>0</v>
      </c>
      <c r="K43" s="55">
        <f t="shared" si="2"/>
        <v>0</v>
      </c>
    </row>
    <row r="44" spans="1:11" x14ac:dyDescent="0.25">
      <c r="A44" s="7" t="s">
        <v>73</v>
      </c>
      <c r="B44" s="18" t="s">
        <v>284</v>
      </c>
      <c r="C44" s="61" t="s">
        <v>14</v>
      </c>
      <c r="D44" s="66">
        <v>380</v>
      </c>
      <c r="E44" s="10">
        <v>0</v>
      </c>
      <c r="F44" s="18">
        <v>66</v>
      </c>
      <c r="G44" s="18">
        <v>0</v>
      </c>
      <c r="H44" s="18">
        <v>14</v>
      </c>
      <c r="I44" s="18">
        <f t="shared" si="0"/>
        <v>52</v>
      </c>
      <c r="J44" s="9">
        <f t="shared" si="1"/>
        <v>0</v>
      </c>
      <c r="K44" s="55">
        <f t="shared" si="2"/>
        <v>5320</v>
      </c>
    </row>
    <row r="45" spans="1:11" x14ac:dyDescent="0.25">
      <c r="A45" s="7" t="s">
        <v>75</v>
      </c>
      <c r="B45" s="18" t="s">
        <v>289</v>
      </c>
      <c r="C45" s="61" t="s">
        <v>14</v>
      </c>
      <c r="D45" s="66">
        <v>180</v>
      </c>
      <c r="E45" s="10">
        <v>0</v>
      </c>
      <c r="F45" s="18">
        <v>45</v>
      </c>
      <c r="G45" s="18">
        <v>0</v>
      </c>
      <c r="H45" s="18">
        <v>45</v>
      </c>
      <c r="I45" s="18">
        <f t="shared" si="0"/>
        <v>0</v>
      </c>
      <c r="J45" s="9">
        <f t="shared" si="1"/>
        <v>0</v>
      </c>
      <c r="K45" s="55">
        <f t="shared" si="2"/>
        <v>8100</v>
      </c>
    </row>
    <row r="46" spans="1:11" x14ac:dyDescent="0.25">
      <c r="A46" s="7" t="s">
        <v>76</v>
      </c>
      <c r="B46" s="18" t="s">
        <v>312</v>
      </c>
      <c r="C46" s="61" t="s">
        <v>14</v>
      </c>
      <c r="D46" s="66">
        <v>180</v>
      </c>
      <c r="E46" s="10">
        <v>0</v>
      </c>
      <c r="F46" s="18">
        <v>0</v>
      </c>
      <c r="G46" s="18">
        <v>0</v>
      </c>
      <c r="H46" s="18">
        <v>0</v>
      </c>
      <c r="I46" s="18">
        <f t="shared" si="0"/>
        <v>0</v>
      </c>
      <c r="J46" s="23">
        <f t="shared" si="1"/>
        <v>0</v>
      </c>
      <c r="K46" s="79">
        <f t="shared" si="2"/>
        <v>0</v>
      </c>
    </row>
    <row r="47" spans="1:11" x14ac:dyDescent="0.25">
      <c r="A47" s="7" t="s">
        <v>78</v>
      </c>
      <c r="B47" s="18" t="s">
        <v>313</v>
      </c>
      <c r="C47" s="61" t="s">
        <v>14</v>
      </c>
      <c r="D47" s="66">
        <v>6.5</v>
      </c>
      <c r="E47" s="74">
        <v>44662</v>
      </c>
      <c r="F47" s="18">
        <v>0</v>
      </c>
      <c r="G47" s="18">
        <v>3000</v>
      </c>
      <c r="H47" s="18">
        <v>1600</v>
      </c>
      <c r="I47" s="18">
        <f t="shared" si="0"/>
        <v>1400</v>
      </c>
      <c r="J47" s="23">
        <f t="shared" si="1"/>
        <v>19500</v>
      </c>
      <c r="K47" s="79">
        <f t="shared" si="2"/>
        <v>10400</v>
      </c>
    </row>
    <row r="48" spans="1:11" x14ac:dyDescent="0.25">
      <c r="A48" s="7" t="s">
        <v>80</v>
      </c>
      <c r="B48" s="18" t="s">
        <v>46</v>
      </c>
      <c r="C48" s="61" t="s">
        <v>14</v>
      </c>
      <c r="D48" s="66">
        <v>65</v>
      </c>
      <c r="E48" s="10">
        <v>0</v>
      </c>
      <c r="F48" s="18">
        <v>0</v>
      </c>
      <c r="G48" s="18">
        <v>45</v>
      </c>
      <c r="H48" s="18">
        <v>45</v>
      </c>
      <c r="I48" s="18">
        <f t="shared" si="0"/>
        <v>0</v>
      </c>
      <c r="J48" s="9">
        <f t="shared" si="1"/>
        <v>2925</v>
      </c>
      <c r="K48" s="55">
        <f t="shared" si="2"/>
        <v>2925</v>
      </c>
    </row>
    <row r="49" spans="1:11" x14ac:dyDescent="0.25">
      <c r="A49" s="7" t="s">
        <v>82</v>
      </c>
      <c r="B49" s="21" t="s">
        <v>48</v>
      </c>
      <c r="C49" s="19" t="s">
        <v>49</v>
      </c>
      <c r="D49" s="20">
        <v>75</v>
      </c>
      <c r="E49" s="7">
        <v>0</v>
      </c>
      <c r="F49" s="21">
        <v>8</v>
      </c>
      <c r="G49" s="21">
        <v>0</v>
      </c>
      <c r="H49" s="21">
        <v>4</v>
      </c>
      <c r="I49" s="21">
        <f t="shared" si="0"/>
        <v>4</v>
      </c>
      <c r="J49" s="9">
        <f t="shared" si="1"/>
        <v>0</v>
      </c>
      <c r="K49" s="55">
        <f t="shared" si="2"/>
        <v>300</v>
      </c>
    </row>
    <row r="50" spans="1:11" x14ac:dyDescent="0.25">
      <c r="A50" s="7" t="s">
        <v>84</v>
      </c>
      <c r="B50" s="18" t="s">
        <v>50</v>
      </c>
      <c r="C50" s="61" t="s">
        <v>14</v>
      </c>
      <c r="D50" s="66">
        <v>720</v>
      </c>
      <c r="E50" s="7">
        <v>0</v>
      </c>
      <c r="F50" s="18">
        <v>11</v>
      </c>
      <c r="G50" s="18">
        <v>0</v>
      </c>
      <c r="H50" s="18">
        <v>11</v>
      </c>
      <c r="I50" s="18">
        <f t="shared" si="0"/>
        <v>0</v>
      </c>
      <c r="J50" s="9">
        <f t="shared" si="1"/>
        <v>0</v>
      </c>
      <c r="K50" s="55">
        <f t="shared" si="2"/>
        <v>7920</v>
      </c>
    </row>
    <row r="51" spans="1:11" x14ac:dyDescent="0.25">
      <c r="A51" s="7" t="s">
        <v>86</v>
      </c>
      <c r="B51" s="18" t="s">
        <v>52</v>
      </c>
      <c r="C51" s="19" t="s">
        <v>49</v>
      </c>
      <c r="D51" s="20">
        <v>240</v>
      </c>
      <c r="E51" s="73">
        <v>44572</v>
      </c>
      <c r="F51" s="21">
        <v>0</v>
      </c>
      <c r="G51" s="21">
        <v>20</v>
      </c>
      <c r="H51" s="21">
        <v>5</v>
      </c>
      <c r="I51" s="7">
        <f t="shared" si="0"/>
        <v>15</v>
      </c>
      <c r="J51" s="9">
        <f t="shared" si="1"/>
        <v>4800</v>
      </c>
      <c r="K51" s="55">
        <f t="shared" si="2"/>
        <v>1200</v>
      </c>
    </row>
    <row r="52" spans="1:11" x14ac:dyDescent="0.25">
      <c r="A52" s="7" t="s">
        <v>88</v>
      </c>
      <c r="B52" s="18" t="s">
        <v>54</v>
      </c>
      <c r="C52" s="61" t="s">
        <v>14</v>
      </c>
      <c r="D52" s="66">
        <v>60</v>
      </c>
      <c r="E52" s="7">
        <v>0</v>
      </c>
      <c r="F52" s="18">
        <v>104</v>
      </c>
      <c r="G52" s="18">
        <v>0</v>
      </c>
      <c r="H52" s="18">
        <v>36</v>
      </c>
      <c r="I52" s="18">
        <f t="shared" si="0"/>
        <v>68</v>
      </c>
      <c r="J52" s="9">
        <f t="shared" si="1"/>
        <v>0</v>
      </c>
      <c r="K52" s="55">
        <f t="shared" si="2"/>
        <v>2160</v>
      </c>
    </row>
    <row r="53" spans="1:11" x14ac:dyDescent="0.25">
      <c r="A53" s="7" t="s">
        <v>90</v>
      </c>
      <c r="B53" s="18" t="s">
        <v>56</v>
      </c>
      <c r="C53" s="61" t="s">
        <v>109</v>
      </c>
      <c r="D53" s="66">
        <v>18.75</v>
      </c>
      <c r="E53" s="7">
        <v>0</v>
      </c>
      <c r="F53" s="18">
        <v>70</v>
      </c>
      <c r="G53" s="18">
        <v>0</v>
      </c>
      <c r="H53" s="18">
        <v>46</v>
      </c>
      <c r="I53" s="18">
        <f t="shared" si="0"/>
        <v>24</v>
      </c>
      <c r="J53" s="9">
        <f t="shared" si="1"/>
        <v>0</v>
      </c>
      <c r="K53" s="55">
        <f t="shared" si="2"/>
        <v>862.5</v>
      </c>
    </row>
    <row r="54" spans="1:11" x14ac:dyDescent="0.25">
      <c r="A54" s="7" t="s">
        <v>92</v>
      </c>
      <c r="B54" s="18" t="s">
        <v>58</v>
      </c>
      <c r="C54" s="61" t="s">
        <v>151</v>
      </c>
      <c r="D54" s="66">
        <v>85</v>
      </c>
      <c r="E54" s="7">
        <v>0</v>
      </c>
      <c r="F54" s="18">
        <v>27</v>
      </c>
      <c r="G54" s="18">
        <v>0</v>
      </c>
      <c r="H54" s="18">
        <v>8</v>
      </c>
      <c r="I54" s="18">
        <f t="shared" si="0"/>
        <v>19</v>
      </c>
      <c r="J54" s="9">
        <f t="shared" si="1"/>
        <v>0</v>
      </c>
      <c r="K54" s="79">
        <f t="shared" si="2"/>
        <v>680</v>
      </c>
    </row>
    <row r="55" spans="1:11" x14ac:dyDescent="0.25">
      <c r="A55" s="7" t="s">
        <v>94</v>
      </c>
      <c r="B55" s="18" t="s">
        <v>60</v>
      </c>
      <c r="C55" s="61" t="s">
        <v>14</v>
      </c>
      <c r="D55" s="66">
        <v>490</v>
      </c>
      <c r="E55" s="74">
        <v>44572</v>
      </c>
      <c r="F55" s="18">
        <v>6</v>
      </c>
      <c r="G55" s="18">
        <v>50</v>
      </c>
      <c r="H55" s="18">
        <v>8</v>
      </c>
      <c r="I55" s="18">
        <f t="shared" si="0"/>
        <v>48</v>
      </c>
      <c r="J55" s="23">
        <f t="shared" si="1"/>
        <v>24500</v>
      </c>
      <c r="K55" s="79">
        <f t="shared" si="2"/>
        <v>3920</v>
      </c>
    </row>
    <row r="56" spans="1:11" x14ac:dyDescent="0.25">
      <c r="A56" s="7" t="s">
        <v>95</v>
      </c>
      <c r="B56" s="18" t="s">
        <v>61</v>
      </c>
      <c r="C56" s="61" t="s">
        <v>14</v>
      </c>
      <c r="D56" s="66">
        <v>3350</v>
      </c>
      <c r="E56" s="74">
        <v>44815</v>
      </c>
      <c r="F56" s="18">
        <v>0</v>
      </c>
      <c r="G56" s="18">
        <v>10</v>
      </c>
      <c r="H56" s="18">
        <v>4</v>
      </c>
      <c r="I56" s="18">
        <f t="shared" si="0"/>
        <v>6</v>
      </c>
      <c r="J56" s="23">
        <f t="shared" si="1"/>
        <v>33500</v>
      </c>
      <c r="K56" s="79">
        <f t="shared" si="2"/>
        <v>13400</v>
      </c>
    </row>
    <row r="57" spans="1:11" x14ac:dyDescent="0.25">
      <c r="A57" s="7" t="s">
        <v>96</v>
      </c>
      <c r="B57" s="21" t="s">
        <v>63</v>
      </c>
      <c r="C57" s="61" t="s">
        <v>14</v>
      </c>
      <c r="D57" s="20">
        <v>3300</v>
      </c>
      <c r="E57" s="7">
        <v>0</v>
      </c>
      <c r="F57" s="21">
        <v>1</v>
      </c>
      <c r="G57" s="21">
        <v>0</v>
      </c>
      <c r="H57" s="21">
        <v>1</v>
      </c>
      <c r="I57" s="21">
        <f t="shared" si="0"/>
        <v>0</v>
      </c>
      <c r="J57" s="9">
        <f t="shared" si="1"/>
        <v>0</v>
      </c>
      <c r="K57" s="55">
        <f t="shared" si="2"/>
        <v>3300</v>
      </c>
    </row>
    <row r="58" spans="1:11" x14ac:dyDescent="0.25">
      <c r="A58" s="7" t="s">
        <v>183</v>
      </c>
      <c r="B58" s="10" t="s">
        <v>65</v>
      </c>
      <c r="C58" s="11" t="s">
        <v>14</v>
      </c>
      <c r="D58" s="23">
        <v>3500</v>
      </c>
      <c r="E58" s="7">
        <v>0</v>
      </c>
      <c r="F58" s="10">
        <v>1</v>
      </c>
      <c r="G58" s="10">
        <v>0</v>
      </c>
      <c r="H58" s="10">
        <v>0</v>
      </c>
      <c r="I58" s="7">
        <f t="shared" si="0"/>
        <v>1</v>
      </c>
      <c r="J58" s="9">
        <f t="shared" si="1"/>
        <v>0</v>
      </c>
      <c r="K58" s="55">
        <f t="shared" si="2"/>
        <v>0</v>
      </c>
    </row>
    <row r="59" spans="1:11" x14ac:dyDescent="0.25">
      <c r="A59" s="7" t="s">
        <v>184</v>
      </c>
      <c r="B59" s="21" t="s">
        <v>67</v>
      </c>
      <c r="C59" s="61" t="s">
        <v>14</v>
      </c>
      <c r="D59" s="20">
        <v>2600</v>
      </c>
      <c r="E59" s="7">
        <v>0</v>
      </c>
      <c r="F59" s="21">
        <v>1</v>
      </c>
      <c r="G59" s="21">
        <v>0</v>
      </c>
      <c r="H59" s="21">
        <v>0</v>
      </c>
      <c r="I59" s="21">
        <f t="shared" si="0"/>
        <v>1</v>
      </c>
      <c r="J59" s="9">
        <f t="shared" si="1"/>
        <v>0</v>
      </c>
      <c r="K59" s="55">
        <f t="shared" si="2"/>
        <v>0</v>
      </c>
    </row>
    <row r="60" spans="1:11" x14ac:dyDescent="0.25">
      <c r="A60" s="7" t="s">
        <v>97</v>
      </c>
      <c r="B60" s="18" t="s">
        <v>69</v>
      </c>
      <c r="C60" s="61" t="s">
        <v>14</v>
      </c>
      <c r="D60" s="66">
        <v>2800</v>
      </c>
      <c r="E60" s="7">
        <v>0</v>
      </c>
      <c r="F60" s="18">
        <v>2</v>
      </c>
      <c r="G60" s="18">
        <v>0</v>
      </c>
      <c r="H60" s="18">
        <v>2</v>
      </c>
      <c r="I60" s="21">
        <f t="shared" si="0"/>
        <v>0</v>
      </c>
      <c r="J60" s="9">
        <f t="shared" si="1"/>
        <v>0</v>
      </c>
      <c r="K60" s="55">
        <f t="shared" si="2"/>
        <v>5600</v>
      </c>
    </row>
    <row r="61" spans="1:11" x14ac:dyDescent="0.25">
      <c r="A61" s="7" t="s">
        <v>98</v>
      </c>
      <c r="B61" s="21" t="s">
        <v>71</v>
      </c>
      <c r="C61" s="19" t="s">
        <v>14</v>
      </c>
      <c r="D61" s="20">
        <v>2600</v>
      </c>
      <c r="E61" s="7">
        <v>0</v>
      </c>
      <c r="F61" s="21">
        <v>4</v>
      </c>
      <c r="G61" s="21">
        <v>0</v>
      </c>
      <c r="H61" s="21">
        <v>1</v>
      </c>
      <c r="I61" s="21">
        <f t="shared" si="0"/>
        <v>3</v>
      </c>
      <c r="J61" s="9">
        <f t="shared" si="1"/>
        <v>0</v>
      </c>
      <c r="K61" s="55">
        <f t="shared" si="2"/>
        <v>2600</v>
      </c>
    </row>
    <row r="62" spans="1:11" x14ac:dyDescent="0.25">
      <c r="A62" s="7" t="s">
        <v>99</v>
      </c>
      <c r="B62" s="21" t="s">
        <v>72</v>
      </c>
      <c r="C62" s="19" t="s">
        <v>14</v>
      </c>
      <c r="D62" s="20">
        <v>2200</v>
      </c>
      <c r="E62" s="7">
        <v>0</v>
      </c>
      <c r="F62" s="21">
        <v>1</v>
      </c>
      <c r="G62" s="21">
        <v>0</v>
      </c>
      <c r="H62" s="21">
        <v>1</v>
      </c>
      <c r="I62" s="21">
        <f t="shared" si="0"/>
        <v>0</v>
      </c>
      <c r="J62" s="9">
        <f t="shared" si="1"/>
        <v>0</v>
      </c>
      <c r="K62" s="55">
        <f t="shared" si="2"/>
        <v>2200</v>
      </c>
    </row>
    <row r="63" spans="1:11" x14ac:dyDescent="0.25">
      <c r="A63" s="7" t="s">
        <v>100</v>
      </c>
      <c r="B63" s="18" t="s">
        <v>74</v>
      </c>
      <c r="C63" s="61" t="s">
        <v>14</v>
      </c>
      <c r="D63" s="66">
        <v>2200</v>
      </c>
      <c r="E63" s="7">
        <v>0</v>
      </c>
      <c r="F63" s="18">
        <v>1</v>
      </c>
      <c r="G63" s="18">
        <v>0</v>
      </c>
      <c r="H63" s="18">
        <v>1</v>
      </c>
      <c r="I63" s="18">
        <f t="shared" si="0"/>
        <v>0</v>
      </c>
      <c r="J63" s="9">
        <f t="shared" si="1"/>
        <v>0</v>
      </c>
      <c r="K63" s="55">
        <f t="shared" si="2"/>
        <v>2200</v>
      </c>
    </row>
    <row r="64" spans="1:11" x14ac:dyDescent="0.25">
      <c r="A64" s="7" t="s">
        <v>101</v>
      </c>
      <c r="B64" s="21" t="s">
        <v>152</v>
      </c>
      <c r="C64" s="19" t="s">
        <v>14</v>
      </c>
      <c r="D64" s="20">
        <v>2200</v>
      </c>
      <c r="E64" s="7">
        <v>0</v>
      </c>
      <c r="F64" s="21">
        <v>3</v>
      </c>
      <c r="G64" s="21">
        <v>0</v>
      </c>
      <c r="H64" s="21">
        <v>0</v>
      </c>
      <c r="I64" s="21">
        <f t="shared" si="0"/>
        <v>3</v>
      </c>
      <c r="J64" s="9">
        <f t="shared" si="1"/>
        <v>0</v>
      </c>
      <c r="K64" s="55">
        <f t="shared" si="2"/>
        <v>0</v>
      </c>
    </row>
    <row r="65" spans="1:11" x14ac:dyDescent="0.25">
      <c r="A65" s="7" t="s">
        <v>102</v>
      </c>
      <c r="B65" s="7" t="s">
        <v>153</v>
      </c>
      <c r="C65" s="8" t="s">
        <v>14</v>
      </c>
      <c r="D65" s="9">
        <v>2200</v>
      </c>
      <c r="E65" s="7">
        <v>0</v>
      </c>
      <c r="F65" s="7">
        <v>1</v>
      </c>
      <c r="G65" s="7">
        <v>0</v>
      </c>
      <c r="H65" s="7">
        <v>0</v>
      </c>
      <c r="I65" s="7">
        <f t="shared" si="0"/>
        <v>1</v>
      </c>
      <c r="J65" s="9">
        <f t="shared" si="1"/>
        <v>0</v>
      </c>
      <c r="K65" s="55">
        <f t="shared" si="2"/>
        <v>0</v>
      </c>
    </row>
    <row r="66" spans="1:11" x14ac:dyDescent="0.25">
      <c r="A66" s="7" t="s">
        <v>103</v>
      </c>
      <c r="B66" s="18" t="s">
        <v>154</v>
      </c>
      <c r="C66" s="61" t="s">
        <v>14</v>
      </c>
      <c r="D66" s="66">
        <v>2700</v>
      </c>
      <c r="E66" s="7">
        <v>0</v>
      </c>
      <c r="F66" s="18">
        <v>2</v>
      </c>
      <c r="G66" s="18">
        <v>0</v>
      </c>
      <c r="H66" s="18">
        <v>0</v>
      </c>
      <c r="I66" s="18">
        <f t="shared" si="0"/>
        <v>2</v>
      </c>
      <c r="J66" s="9">
        <f t="shared" si="1"/>
        <v>0</v>
      </c>
      <c r="K66" s="55">
        <f t="shared" si="2"/>
        <v>0</v>
      </c>
    </row>
    <row r="67" spans="1:11" x14ac:dyDescent="0.25">
      <c r="A67" s="7" t="s">
        <v>105</v>
      </c>
      <c r="B67" s="7" t="s">
        <v>155</v>
      </c>
      <c r="C67" s="8" t="s">
        <v>14</v>
      </c>
      <c r="D67" s="9">
        <v>2000</v>
      </c>
      <c r="E67" s="7">
        <v>0</v>
      </c>
      <c r="F67" s="7">
        <v>0</v>
      </c>
      <c r="G67" s="7">
        <v>0</v>
      </c>
      <c r="H67" s="7">
        <v>0</v>
      </c>
      <c r="I67" s="7">
        <f t="shared" si="0"/>
        <v>0</v>
      </c>
      <c r="J67" s="9">
        <f t="shared" si="1"/>
        <v>0</v>
      </c>
      <c r="K67" s="55">
        <f t="shared" si="2"/>
        <v>0</v>
      </c>
    </row>
    <row r="68" spans="1:11" x14ac:dyDescent="0.25">
      <c r="A68" s="7" t="s">
        <v>106</v>
      </c>
      <c r="B68" s="7" t="s">
        <v>202</v>
      </c>
      <c r="C68" s="8" t="s">
        <v>14</v>
      </c>
      <c r="D68" s="9">
        <v>2700</v>
      </c>
      <c r="E68" s="7">
        <v>0</v>
      </c>
      <c r="F68" s="7">
        <v>0</v>
      </c>
      <c r="G68" s="7">
        <v>0</v>
      </c>
      <c r="H68" s="7">
        <v>0</v>
      </c>
      <c r="I68" s="7">
        <f t="shared" si="0"/>
        <v>0</v>
      </c>
      <c r="J68" s="9">
        <f t="shared" si="1"/>
        <v>0</v>
      </c>
      <c r="K68" s="55">
        <f t="shared" si="2"/>
        <v>0</v>
      </c>
    </row>
    <row r="69" spans="1:11" x14ac:dyDescent="0.25">
      <c r="A69" s="7" t="s">
        <v>107</v>
      </c>
      <c r="B69" s="21" t="s">
        <v>203</v>
      </c>
      <c r="C69" s="19" t="s">
        <v>14</v>
      </c>
      <c r="D69" s="20">
        <v>2200</v>
      </c>
      <c r="E69" s="7">
        <v>0</v>
      </c>
      <c r="F69" s="21">
        <v>0</v>
      </c>
      <c r="G69" s="21">
        <v>0</v>
      </c>
      <c r="H69" s="21">
        <v>0</v>
      </c>
      <c r="I69" s="21">
        <f t="shared" si="0"/>
        <v>0</v>
      </c>
      <c r="J69" s="9">
        <f t="shared" si="1"/>
        <v>0</v>
      </c>
      <c r="K69" s="55">
        <f t="shared" si="2"/>
        <v>0</v>
      </c>
    </row>
    <row r="70" spans="1:11" x14ac:dyDescent="0.25">
      <c r="A70" s="7" t="s">
        <v>110</v>
      </c>
      <c r="B70" s="7" t="s">
        <v>201</v>
      </c>
      <c r="C70" s="8" t="s">
        <v>14</v>
      </c>
      <c r="D70" s="9">
        <v>2200</v>
      </c>
      <c r="E70" s="7">
        <v>0</v>
      </c>
      <c r="F70" s="7">
        <v>0</v>
      </c>
      <c r="G70" s="7">
        <v>0</v>
      </c>
      <c r="H70" s="7">
        <v>0</v>
      </c>
      <c r="I70" s="7">
        <f t="shared" si="0"/>
        <v>0</v>
      </c>
      <c r="J70" s="9">
        <f t="shared" si="1"/>
        <v>0</v>
      </c>
      <c r="K70" s="55">
        <f t="shared" si="2"/>
        <v>0</v>
      </c>
    </row>
    <row r="71" spans="1:11" x14ac:dyDescent="0.25">
      <c r="A71" s="7" t="s">
        <v>111</v>
      </c>
      <c r="B71" s="7" t="s">
        <v>204</v>
      </c>
      <c r="C71" s="8" t="s">
        <v>14</v>
      </c>
      <c r="D71" s="9">
        <v>2700</v>
      </c>
      <c r="E71" s="7">
        <v>0</v>
      </c>
      <c r="F71" s="7">
        <v>1</v>
      </c>
      <c r="G71" s="7">
        <v>0</v>
      </c>
      <c r="H71" s="7">
        <v>0</v>
      </c>
      <c r="I71" s="7">
        <f t="shared" si="0"/>
        <v>1</v>
      </c>
      <c r="J71" s="9">
        <f t="shared" si="1"/>
        <v>0</v>
      </c>
      <c r="K71" s="55">
        <f t="shared" si="2"/>
        <v>0</v>
      </c>
    </row>
    <row r="72" spans="1:11" x14ac:dyDescent="0.25">
      <c r="A72" s="7" t="s">
        <v>295</v>
      </c>
      <c r="B72" s="7" t="s">
        <v>205</v>
      </c>
      <c r="C72" s="8" t="s">
        <v>14</v>
      </c>
      <c r="D72" s="9">
        <v>3300</v>
      </c>
      <c r="E72" s="7">
        <v>0</v>
      </c>
      <c r="F72" s="7">
        <v>4</v>
      </c>
      <c r="G72" s="7">
        <v>0</v>
      </c>
      <c r="H72" s="7">
        <v>0</v>
      </c>
      <c r="I72" s="7">
        <f t="shared" si="0"/>
        <v>4</v>
      </c>
      <c r="J72" s="9">
        <f t="shared" si="1"/>
        <v>0</v>
      </c>
      <c r="K72" s="55">
        <f t="shared" si="2"/>
        <v>0</v>
      </c>
    </row>
    <row r="73" spans="1:11" x14ac:dyDescent="0.25">
      <c r="A73" s="7" t="s">
        <v>296</v>
      </c>
      <c r="B73" s="7" t="s">
        <v>238</v>
      </c>
      <c r="C73" s="8" t="s">
        <v>14</v>
      </c>
      <c r="D73" s="9">
        <v>1900</v>
      </c>
      <c r="E73" s="7">
        <v>0</v>
      </c>
      <c r="F73" s="7">
        <v>0</v>
      </c>
      <c r="G73" s="7">
        <v>0</v>
      </c>
      <c r="H73" s="7">
        <v>0</v>
      </c>
      <c r="I73" s="7">
        <f t="shared" si="0"/>
        <v>0</v>
      </c>
      <c r="J73" s="9">
        <f t="shared" si="1"/>
        <v>0</v>
      </c>
      <c r="K73" s="55">
        <f t="shared" si="2"/>
        <v>0</v>
      </c>
    </row>
    <row r="74" spans="1:11" x14ac:dyDescent="0.25">
      <c r="A74" s="7" t="s">
        <v>113</v>
      </c>
      <c r="B74" s="7" t="s">
        <v>239</v>
      </c>
      <c r="C74" s="8" t="s">
        <v>14</v>
      </c>
      <c r="D74" s="9">
        <v>3350</v>
      </c>
      <c r="E74" s="7">
        <v>0</v>
      </c>
      <c r="F74" s="7">
        <v>6</v>
      </c>
      <c r="G74" s="7">
        <v>0</v>
      </c>
      <c r="H74" s="7">
        <v>6</v>
      </c>
      <c r="I74" s="7">
        <f t="shared" si="0"/>
        <v>0</v>
      </c>
      <c r="J74" s="9">
        <f t="shared" si="1"/>
        <v>0</v>
      </c>
      <c r="K74" s="55">
        <f t="shared" si="2"/>
        <v>20100</v>
      </c>
    </row>
    <row r="75" spans="1:11" x14ac:dyDescent="0.25">
      <c r="A75" s="7" t="s">
        <v>270</v>
      </c>
      <c r="B75" s="7" t="s">
        <v>291</v>
      </c>
      <c r="C75" s="8" t="s">
        <v>14</v>
      </c>
      <c r="D75" s="9">
        <v>3350</v>
      </c>
      <c r="E75" s="7">
        <v>0</v>
      </c>
      <c r="F75" s="7">
        <v>4</v>
      </c>
      <c r="G75" s="7">
        <v>0</v>
      </c>
      <c r="H75" s="7">
        <v>4</v>
      </c>
      <c r="I75" s="7">
        <f t="shared" si="0"/>
        <v>0</v>
      </c>
      <c r="J75" s="9">
        <f t="shared" ref="J75:J141" si="3">D75*G75</f>
        <v>0</v>
      </c>
      <c r="K75" s="55">
        <f t="shared" si="2"/>
        <v>13400</v>
      </c>
    </row>
    <row r="76" spans="1:11" x14ac:dyDescent="0.25">
      <c r="A76" s="7" t="s">
        <v>116</v>
      </c>
      <c r="B76" s="10" t="s">
        <v>292</v>
      </c>
      <c r="C76" s="11" t="s">
        <v>14</v>
      </c>
      <c r="D76" s="23">
        <v>3350</v>
      </c>
      <c r="E76" s="7">
        <v>0</v>
      </c>
      <c r="F76" s="10">
        <v>2</v>
      </c>
      <c r="G76" s="10">
        <v>0</v>
      </c>
      <c r="H76" s="10">
        <v>2</v>
      </c>
      <c r="I76" s="10">
        <f t="shared" si="0"/>
        <v>0</v>
      </c>
      <c r="J76" s="9">
        <f t="shared" si="3"/>
        <v>0</v>
      </c>
      <c r="K76" s="55">
        <f t="shared" si="2"/>
        <v>6700</v>
      </c>
    </row>
    <row r="77" spans="1:11" x14ac:dyDescent="0.25">
      <c r="A77" s="7" t="s">
        <v>118</v>
      </c>
      <c r="B77" s="10" t="s">
        <v>293</v>
      </c>
      <c r="C77" s="11" t="s">
        <v>14</v>
      </c>
      <c r="D77" s="23">
        <v>3350</v>
      </c>
      <c r="E77" s="7">
        <v>0</v>
      </c>
      <c r="F77" s="10">
        <v>6</v>
      </c>
      <c r="G77" s="10">
        <v>0</v>
      </c>
      <c r="H77" s="10">
        <v>6</v>
      </c>
      <c r="I77" s="10">
        <f t="shared" si="0"/>
        <v>0</v>
      </c>
      <c r="J77" s="9">
        <f t="shared" si="3"/>
        <v>0</v>
      </c>
      <c r="K77" s="55">
        <f t="shared" si="2"/>
        <v>20100</v>
      </c>
    </row>
    <row r="78" spans="1:11" x14ac:dyDescent="0.25">
      <c r="A78" s="7" t="s">
        <v>121</v>
      </c>
      <c r="B78" s="18" t="s">
        <v>180</v>
      </c>
      <c r="C78" s="61" t="s">
        <v>14</v>
      </c>
      <c r="D78" s="66">
        <v>65</v>
      </c>
      <c r="E78" s="7">
        <v>0</v>
      </c>
      <c r="F78" s="18">
        <v>96</v>
      </c>
      <c r="G78" s="18">
        <v>0</v>
      </c>
      <c r="H78" s="18">
        <v>5</v>
      </c>
      <c r="I78" s="18">
        <f t="shared" si="0"/>
        <v>91</v>
      </c>
      <c r="J78" s="9">
        <f t="shared" si="3"/>
        <v>0</v>
      </c>
      <c r="K78" s="55">
        <f t="shared" ref="K78:K145" si="4">D78*H78</f>
        <v>325</v>
      </c>
    </row>
    <row r="79" spans="1:11" x14ac:dyDescent="0.25">
      <c r="A79" s="7" t="s">
        <v>157</v>
      </c>
      <c r="B79" s="18" t="s">
        <v>77</v>
      </c>
      <c r="C79" s="61" t="s">
        <v>17</v>
      </c>
      <c r="D79" s="66">
        <v>31.25</v>
      </c>
      <c r="E79" s="7">
        <v>0</v>
      </c>
      <c r="F79" s="18">
        <v>48</v>
      </c>
      <c r="G79" s="18">
        <v>0</v>
      </c>
      <c r="H79" s="18">
        <v>48</v>
      </c>
      <c r="I79" s="18">
        <f t="shared" si="0"/>
        <v>0</v>
      </c>
      <c r="J79" s="9">
        <f t="shared" si="3"/>
        <v>0</v>
      </c>
      <c r="K79" s="55">
        <f t="shared" si="4"/>
        <v>1500</v>
      </c>
    </row>
    <row r="80" spans="1:11" x14ac:dyDescent="0.25">
      <c r="A80" s="7" t="s">
        <v>122</v>
      </c>
      <c r="B80" s="57" t="s">
        <v>161</v>
      </c>
      <c r="C80" s="58" t="s">
        <v>17</v>
      </c>
      <c r="D80" s="59">
        <v>30</v>
      </c>
      <c r="E80" s="7">
        <v>0</v>
      </c>
      <c r="F80" s="57">
        <v>23</v>
      </c>
      <c r="G80" s="57">
        <v>0</v>
      </c>
      <c r="H80" s="57">
        <v>17</v>
      </c>
      <c r="I80" s="18">
        <f t="shared" si="0"/>
        <v>6</v>
      </c>
      <c r="J80" s="9">
        <f t="shared" si="3"/>
        <v>0</v>
      </c>
      <c r="K80" s="55">
        <f t="shared" si="4"/>
        <v>510</v>
      </c>
    </row>
    <row r="81" spans="1:11" x14ac:dyDescent="0.25">
      <c r="A81" s="7" t="s">
        <v>123</v>
      </c>
      <c r="B81" s="18" t="s">
        <v>193</v>
      </c>
      <c r="C81" s="61" t="s">
        <v>17</v>
      </c>
      <c r="D81" s="66">
        <v>17.899999999999999</v>
      </c>
      <c r="E81" s="10">
        <v>0</v>
      </c>
      <c r="F81" s="18">
        <v>0</v>
      </c>
      <c r="G81" s="18">
        <v>0</v>
      </c>
      <c r="H81" s="18">
        <v>0</v>
      </c>
      <c r="I81" s="18">
        <f t="shared" si="0"/>
        <v>0</v>
      </c>
      <c r="J81" s="23">
        <f t="shared" si="3"/>
        <v>0</v>
      </c>
      <c r="K81" s="79">
        <f t="shared" si="4"/>
        <v>0</v>
      </c>
    </row>
    <row r="82" spans="1:11" x14ac:dyDescent="0.25">
      <c r="A82" s="7" t="s">
        <v>185</v>
      </c>
      <c r="B82" s="18" t="s">
        <v>79</v>
      </c>
      <c r="C82" s="61" t="s">
        <v>14</v>
      </c>
      <c r="D82" s="66">
        <v>270</v>
      </c>
      <c r="E82" s="74">
        <v>44572</v>
      </c>
      <c r="F82" s="18">
        <v>0</v>
      </c>
      <c r="G82" s="18">
        <v>460</v>
      </c>
      <c r="H82" s="18">
        <v>123</v>
      </c>
      <c r="I82" s="18">
        <f t="shared" si="0"/>
        <v>337</v>
      </c>
      <c r="J82" s="23">
        <f t="shared" si="3"/>
        <v>124200</v>
      </c>
      <c r="K82" s="79">
        <f t="shared" si="4"/>
        <v>33210</v>
      </c>
    </row>
    <row r="83" spans="1:11" x14ac:dyDescent="0.25">
      <c r="A83" s="7" t="s">
        <v>125</v>
      </c>
      <c r="B83" s="18" t="s">
        <v>81</v>
      </c>
      <c r="C83" s="61" t="s">
        <v>14</v>
      </c>
      <c r="D83" s="66">
        <v>180</v>
      </c>
      <c r="E83" s="7">
        <v>0</v>
      </c>
      <c r="F83" s="18">
        <v>216</v>
      </c>
      <c r="G83" s="18">
        <v>0</v>
      </c>
      <c r="H83" s="18">
        <v>22</v>
      </c>
      <c r="I83" s="18">
        <f t="shared" si="0"/>
        <v>194</v>
      </c>
      <c r="J83" s="9">
        <f t="shared" si="3"/>
        <v>0</v>
      </c>
      <c r="K83" s="55">
        <f t="shared" si="4"/>
        <v>3960</v>
      </c>
    </row>
    <row r="84" spans="1:11" x14ac:dyDescent="0.25">
      <c r="A84" s="7" t="s">
        <v>127</v>
      </c>
      <c r="B84" s="18" t="s">
        <v>83</v>
      </c>
      <c r="C84" s="61" t="s">
        <v>14</v>
      </c>
      <c r="D84" s="66">
        <v>280</v>
      </c>
      <c r="E84" s="7">
        <v>0</v>
      </c>
      <c r="F84" s="18">
        <v>206</v>
      </c>
      <c r="G84" s="18">
        <v>0</v>
      </c>
      <c r="H84" s="18">
        <v>0</v>
      </c>
      <c r="I84" s="21">
        <f t="shared" si="0"/>
        <v>206</v>
      </c>
      <c r="J84" s="9">
        <f t="shared" si="3"/>
        <v>0</v>
      </c>
      <c r="K84" s="55">
        <f t="shared" si="4"/>
        <v>0</v>
      </c>
    </row>
    <row r="85" spans="1:11" x14ac:dyDescent="0.25">
      <c r="A85" s="7" t="s">
        <v>129</v>
      </c>
      <c r="B85" s="21" t="s">
        <v>85</v>
      </c>
      <c r="C85" s="61" t="s">
        <v>42</v>
      </c>
      <c r="D85" s="20">
        <v>8.8000000000000007</v>
      </c>
      <c r="E85" s="7">
        <v>0</v>
      </c>
      <c r="F85" s="21">
        <v>0</v>
      </c>
      <c r="G85" s="21">
        <v>0</v>
      </c>
      <c r="H85" s="21">
        <v>0</v>
      </c>
      <c r="I85" s="21">
        <f t="shared" si="0"/>
        <v>0</v>
      </c>
      <c r="J85" s="9">
        <f t="shared" si="3"/>
        <v>0</v>
      </c>
      <c r="K85" s="55">
        <f t="shared" si="4"/>
        <v>0</v>
      </c>
    </row>
    <row r="86" spans="1:11" x14ac:dyDescent="0.25">
      <c r="A86" s="7" t="s">
        <v>287</v>
      </c>
      <c r="B86" s="21" t="s">
        <v>181</v>
      </c>
      <c r="C86" s="61" t="s">
        <v>14</v>
      </c>
      <c r="D86" s="20">
        <v>40</v>
      </c>
      <c r="E86" s="7">
        <v>0</v>
      </c>
      <c r="F86" s="21">
        <v>19</v>
      </c>
      <c r="G86" s="21">
        <v>0</v>
      </c>
      <c r="H86" s="21">
        <v>2</v>
      </c>
      <c r="I86" s="21">
        <f t="shared" si="0"/>
        <v>17</v>
      </c>
      <c r="J86" s="9">
        <f t="shared" si="3"/>
        <v>0</v>
      </c>
      <c r="K86" s="55">
        <f t="shared" si="4"/>
        <v>80</v>
      </c>
    </row>
    <row r="87" spans="1:11" x14ac:dyDescent="0.25">
      <c r="A87" s="7" t="s">
        <v>132</v>
      </c>
      <c r="B87" s="18" t="s">
        <v>87</v>
      </c>
      <c r="C87" s="61" t="s">
        <v>14</v>
      </c>
      <c r="D87" s="66">
        <v>450</v>
      </c>
      <c r="E87" s="7">
        <v>0</v>
      </c>
      <c r="F87" s="18">
        <v>3</v>
      </c>
      <c r="G87" s="18">
        <v>0</v>
      </c>
      <c r="H87" s="18">
        <v>2</v>
      </c>
      <c r="I87" s="18">
        <f t="shared" si="0"/>
        <v>1</v>
      </c>
      <c r="J87" s="9">
        <f t="shared" si="3"/>
        <v>0</v>
      </c>
      <c r="K87" s="55">
        <f t="shared" si="4"/>
        <v>900</v>
      </c>
    </row>
    <row r="88" spans="1:11" x14ac:dyDescent="0.25">
      <c r="A88" s="7" t="s">
        <v>134</v>
      </c>
      <c r="B88" s="21" t="s">
        <v>89</v>
      </c>
      <c r="C88" s="19" t="s">
        <v>14</v>
      </c>
      <c r="D88" s="20">
        <v>75</v>
      </c>
      <c r="E88" s="7">
        <v>0</v>
      </c>
      <c r="F88" s="21">
        <v>0</v>
      </c>
      <c r="G88" s="21">
        <v>0</v>
      </c>
      <c r="H88" s="21">
        <v>0</v>
      </c>
      <c r="I88" s="7">
        <f t="shared" si="0"/>
        <v>0</v>
      </c>
      <c r="J88" s="9">
        <f t="shared" si="3"/>
        <v>0</v>
      </c>
      <c r="K88" s="55">
        <f t="shared" si="4"/>
        <v>0</v>
      </c>
    </row>
    <row r="89" spans="1:11" x14ac:dyDescent="0.25">
      <c r="A89" s="7" t="s">
        <v>135</v>
      </c>
      <c r="B89" s="57" t="s">
        <v>91</v>
      </c>
      <c r="C89" s="58" t="s">
        <v>14</v>
      </c>
      <c r="D89" s="59">
        <v>40</v>
      </c>
      <c r="E89" s="7">
        <v>0</v>
      </c>
      <c r="F89" s="57">
        <v>37</v>
      </c>
      <c r="G89" s="57">
        <v>0</v>
      </c>
      <c r="H89" s="57">
        <v>37</v>
      </c>
      <c r="I89" s="21">
        <f t="shared" si="0"/>
        <v>0</v>
      </c>
      <c r="J89" s="9">
        <f t="shared" si="3"/>
        <v>0</v>
      </c>
      <c r="K89" s="55">
        <f t="shared" si="4"/>
        <v>1480</v>
      </c>
    </row>
    <row r="90" spans="1:11" x14ac:dyDescent="0.25">
      <c r="A90" s="7" t="s">
        <v>137</v>
      </c>
      <c r="B90" s="21" t="s">
        <v>93</v>
      </c>
      <c r="C90" s="61" t="s">
        <v>242</v>
      </c>
      <c r="D90" s="20">
        <v>4.5</v>
      </c>
      <c r="E90" s="73">
        <v>44572</v>
      </c>
      <c r="F90" s="57">
        <v>138</v>
      </c>
      <c r="G90" s="21">
        <v>500</v>
      </c>
      <c r="H90" s="21">
        <v>152</v>
      </c>
      <c r="I90" s="21">
        <f t="shared" si="0"/>
        <v>486</v>
      </c>
      <c r="J90" s="9">
        <f t="shared" si="3"/>
        <v>2250</v>
      </c>
      <c r="K90" s="55">
        <f t="shared" si="4"/>
        <v>684</v>
      </c>
    </row>
    <row r="91" spans="1:11" x14ac:dyDescent="0.25">
      <c r="A91" s="7" t="s">
        <v>251</v>
      </c>
      <c r="B91" s="21" t="s">
        <v>300</v>
      </c>
      <c r="C91" s="61" t="s">
        <v>14</v>
      </c>
      <c r="D91" s="20">
        <v>365</v>
      </c>
      <c r="E91" s="7">
        <v>0</v>
      </c>
      <c r="F91" s="57">
        <v>0</v>
      </c>
      <c r="G91" s="21">
        <v>0</v>
      </c>
      <c r="H91" s="21">
        <v>0</v>
      </c>
      <c r="I91" s="21">
        <f t="shared" si="0"/>
        <v>0</v>
      </c>
      <c r="J91" s="9">
        <f t="shared" si="3"/>
        <v>0</v>
      </c>
      <c r="K91" s="55">
        <f t="shared" si="4"/>
        <v>0</v>
      </c>
    </row>
    <row r="92" spans="1:11" x14ac:dyDescent="0.25">
      <c r="A92" s="7" t="s">
        <v>139</v>
      </c>
      <c r="B92" s="18" t="s">
        <v>162</v>
      </c>
      <c r="C92" s="61" t="s">
        <v>14</v>
      </c>
      <c r="D92" s="66">
        <v>115</v>
      </c>
      <c r="E92" s="81">
        <v>44662</v>
      </c>
      <c r="F92" s="67">
        <v>87</v>
      </c>
      <c r="G92" s="18">
        <v>1000</v>
      </c>
      <c r="H92" s="18">
        <v>1084</v>
      </c>
      <c r="I92" s="18">
        <f t="shared" ref="I92:I145" si="5">F92+G92-H92</f>
        <v>3</v>
      </c>
      <c r="J92" s="20">
        <f t="shared" si="3"/>
        <v>115000</v>
      </c>
      <c r="K92" s="82">
        <f t="shared" si="4"/>
        <v>124660</v>
      </c>
    </row>
    <row r="93" spans="1:11" x14ac:dyDescent="0.25">
      <c r="A93" s="7" t="s">
        <v>141</v>
      </c>
      <c r="B93" s="21" t="s">
        <v>163</v>
      </c>
      <c r="C93" s="61" t="s">
        <v>14</v>
      </c>
      <c r="D93" s="20">
        <v>80</v>
      </c>
      <c r="E93" s="7">
        <v>0</v>
      </c>
      <c r="F93" s="21">
        <v>0</v>
      </c>
      <c r="G93" s="21">
        <v>0</v>
      </c>
      <c r="H93" s="21">
        <v>0</v>
      </c>
      <c r="I93" s="21">
        <f t="shared" si="5"/>
        <v>0</v>
      </c>
      <c r="J93" s="9">
        <f t="shared" si="3"/>
        <v>0</v>
      </c>
      <c r="K93" s="55">
        <f t="shared" si="4"/>
        <v>0</v>
      </c>
    </row>
    <row r="94" spans="1:11" x14ac:dyDescent="0.25">
      <c r="A94" s="7" t="s">
        <v>143</v>
      </c>
      <c r="B94" s="18" t="s">
        <v>164</v>
      </c>
      <c r="C94" s="19" t="s">
        <v>14</v>
      </c>
      <c r="D94" s="20">
        <v>225</v>
      </c>
      <c r="E94" s="7">
        <v>0</v>
      </c>
      <c r="F94" s="21">
        <v>16</v>
      </c>
      <c r="G94" s="21">
        <v>0</v>
      </c>
      <c r="H94" s="21">
        <v>5</v>
      </c>
      <c r="I94" s="21">
        <f t="shared" si="5"/>
        <v>11</v>
      </c>
      <c r="J94" s="9">
        <f t="shared" si="3"/>
        <v>0</v>
      </c>
      <c r="K94" s="55">
        <f t="shared" si="4"/>
        <v>1125</v>
      </c>
    </row>
    <row r="95" spans="1:11" x14ac:dyDescent="0.25">
      <c r="A95" s="7" t="s">
        <v>145</v>
      </c>
      <c r="B95" s="18" t="s">
        <v>165</v>
      </c>
      <c r="C95" s="61" t="s">
        <v>14</v>
      </c>
      <c r="D95" s="20">
        <v>80</v>
      </c>
      <c r="E95" s="7">
        <v>0</v>
      </c>
      <c r="F95" s="21">
        <v>144</v>
      </c>
      <c r="G95" s="21">
        <v>0</v>
      </c>
      <c r="H95" s="21">
        <v>1</v>
      </c>
      <c r="I95" s="21">
        <f t="shared" si="5"/>
        <v>143</v>
      </c>
      <c r="J95" s="9">
        <f t="shared" si="3"/>
        <v>0</v>
      </c>
      <c r="K95" s="55">
        <f t="shared" si="4"/>
        <v>80</v>
      </c>
    </row>
    <row r="96" spans="1:11" x14ac:dyDescent="0.25">
      <c r="A96" s="7" t="s">
        <v>146</v>
      </c>
      <c r="B96" s="18" t="s">
        <v>166</v>
      </c>
      <c r="C96" s="61" t="s">
        <v>14</v>
      </c>
      <c r="D96" s="66">
        <v>180</v>
      </c>
      <c r="E96" s="7">
        <v>0</v>
      </c>
      <c r="F96" s="18">
        <v>122</v>
      </c>
      <c r="G96" s="18">
        <v>0</v>
      </c>
      <c r="H96" s="18">
        <v>53</v>
      </c>
      <c r="I96" s="21">
        <f t="shared" si="5"/>
        <v>69</v>
      </c>
      <c r="J96" s="9">
        <f t="shared" si="3"/>
        <v>0</v>
      </c>
      <c r="K96" s="55">
        <f t="shared" si="4"/>
        <v>9540</v>
      </c>
    </row>
    <row r="97" spans="1:11" x14ac:dyDescent="0.25">
      <c r="A97" s="7" t="s">
        <v>148</v>
      </c>
      <c r="B97" s="18" t="s">
        <v>167</v>
      </c>
      <c r="C97" s="61" t="s">
        <v>14</v>
      </c>
      <c r="D97" s="66">
        <v>80</v>
      </c>
      <c r="E97" s="7">
        <v>0</v>
      </c>
      <c r="F97" s="18">
        <v>0</v>
      </c>
      <c r="G97" s="18">
        <v>0</v>
      </c>
      <c r="H97" s="18">
        <v>0</v>
      </c>
      <c r="I97" s="21">
        <f t="shared" si="5"/>
        <v>0</v>
      </c>
      <c r="J97" s="9">
        <f t="shared" si="3"/>
        <v>0</v>
      </c>
      <c r="K97" s="55">
        <f t="shared" si="4"/>
        <v>0</v>
      </c>
    </row>
    <row r="98" spans="1:11" x14ac:dyDescent="0.25">
      <c r="A98" s="7" t="s">
        <v>158</v>
      </c>
      <c r="B98" s="21" t="s">
        <v>168</v>
      </c>
      <c r="C98" s="61" t="s">
        <v>14</v>
      </c>
      <c r="D98" s="20">
        <v>80</v>
      </c>
      <c r="E98" s="7">
        <v>0</v>
      </c>
      <c r="F98" s="21">
        <v>37</v>
      </c>
      <c r="G98" s="21">
        <v>0</v>
      </c>
      <c r="H98" s="21">
        <v>2</v>
      </c>
      <c r="I98" s="21">
        <f t="shared" si="5"/>
        <v>35</v>
      </c>
      <c r="J98" s="9">
        <f t="shared" si="3"/>
        <v>0</v>
      </c>
      <c r="K98" s="55">
        <f t="shared" si="4"/>
        <v>160</v>
      </c>
    </row>
    <row r="99" spans="1:11" x14ac:dyDescent="0.25">
      <c r="A99" s="7" t="s">
        <v>159</v>
      </c>
      <c r="B99" s="21" t="s">
        <v>169</v>
      </c>
      <c r="C99" s="19" t="s">
        <v>14</v>
      </c>
      <c r="D99" s="68">
        <v>80</v>
      </c>
      <c r="E99" s="7">
        <v>0</v>
      </c>
      <c r="F99" s="21">
        <v>0</v>
      </c>
      <c r="G99" s="21">
        <v>0</v>
      </c>
      <c r="H99" s="21">
        <v>0</v>
      </c>
      <c r="I99" s="21">
        <f t="shared" si="5"/>
        <v>0</v>
      </c>
      <c r="J99" s="9">
        <f t="shared" si="3"/>
        <v>0</v>
      </c>
      <c r="K99" s="55">
        <f t="shared" si="4"/>
        <v>0</v>
      </c>
    </row>
    <row r="100" spans="1:11" x14ac:dyDescent="0.25">
      <c r="A100" s="7" t="s">
        <v>160</v>
      </c>
      <c r="B100" s="18" t="s">
        <v>173</v>
      </c>
      <c r="C100" s="19" t="s">
        <v>14</v>
      </c>
      <c r="D100" s="69">
        <v>80</v>
      </c>
      <c r="E100" s="7">
        <v>0</v>
      </c>
      <c r="F100" s="21">
        <v>56</v>
      </c>
      <c r="G100" s="21">
        <v>0</v>
      </c>
      <c r="H100" s="21">
        <v>6</v>
      </c>
      <c r="I100" s="21">
        <f t="shared" si="5"/>
        <v>50</v>
      </c>
      <c r="J100" s="9">
        <f t="shared" si="3"/>
        <v>0</v>
      </c>
      <c r="K100" s="55">
        <f t="shared" si="4"/>
        <v>480</v>
      </c>
    </row>
    <row r="101" spans="1:11" x14ac:dyDescent="0.25">
      <c r="A101" s="7" t="s">
        <v>271</v>
      </c>
      <c r="B101" s="18" t="s">
        <v>174</v>
      </c>
      <c r="C101" s="61" t="s">
        <v>14</v>
      </c>
      <c r="D101" s="70">
        <v>80</v>
      </c>
      <c r="E101" s="7">
        <v>0</v>
      </c>
      <c r="F101" s="18">
        <v>217</v>
      </c>
      <c r="G101" s="18">
        <v>0</v>
      </c>
      <c r="H101" s="18">
        <v>1</v>
      </c>
      <c r="I101" s="21">
        <f t="shared" si="5"/>
        <v>216</v>
      </c>
      <c r="J101" s="9">
        <f t="shared" si="3"/>
        <v>0</v>
      </c>
      <c r="K101" s="55">
        <f t="shared" si="4"/>
        <v>80</v>
      </c>
    </row>
    <row r="102" spans="1:11" x14ac:dyDescent="0.25">
      <c r="A102" s="7" t="s">
        <v>212</v>
      </c>
      <c r="B102" s="7" t="s">
        <v>104</v>
      </c>
      <c r="C102" s="8" t="s">
        <v>14</v>
      </c>
      <c r="D102" s="25">
        <v>295</v>
      </c>
      <c r="E102" s="7">
        <v>0</v>
      </c>
      <c r="F102" s="7">
        <v>72</v>
      </c>
      <c r="G102" s="7">
        <v>0</v>
      </c>
      <c r="H102" s="7">
        <v>0</v>
      </c>
      <c r="I102" s="7">
        <f t="shared" si="5"/>
        <v>72</v>
      </c>
      <c r="J102" s="9">
        <f t="shared" si="3"/>
        <v>0</v>
      </c>
      <c r="K102" s="55">
        <f t="shared" si="4"/>
        <v>0</v>
      </c>
    </row>
    <row r="103" spans="1:11" x14ac:dyDescent="0.25">
      <c r="A103" s="7" t="s">
        <v>213</v>
      </c>
      <c r="B103" s="21" t="s">
        <v>170</v>
      </c>
      <c r="C103" s="19" t="s">
        <v>14</v>
      </c>
      <c r="D103" s="69">
        <v>80</v>
      </c>
      <c r="E103" s="7">
        <v>0</v>
      </c>
      <c r="F103" s="21">
        <v>183</v>
      </c>
      <c r="G103" s="21">
        <v>0</v>
      </c>
      <c r="H103" s="21">
        <v>0</v>
      </c>
      <c r="I103" s="21">
        <f t="shared" si="5"/>
        <v>183</v>
      </c>
      <c r="J103" s="9">
        <f t="shared" si="3"/>
        <v>0</v>
      </c>
      <c r="K103" s="55">
        <f t="shared" si="4"/>
        <v>0</v>
      </c>
    </row>
    <row r="104" spans="1:11" x14ac:dyDescent="0.25">
      <c r="A104" s="7" t="s">
        <v>272</v>
      </c>
      <c r="B104" s="18" t="s">
        <v>171</v>
      </c>
      <c r="C104" s="61" t="s">
        <v>14</v>
      </c>
      <c r="D104" s="70">
        <v>80</v>
      </c>
      <c r="E104" s="7">
        <v>0</v>
      </c>
      <c r="F104" s="18">
        <v>20</v>
      </c>
      <c r="G104" s="18">
        <v>0</v>
      </c>
      <c r="H104" s="18">
        <v>0</v>
      </c>
      <c r="I104" s="21">
        <f t="shared" si="5"/>
        <v>20</v>
      </c>
      <c r="J104" s="9">
        <f t="shared" si="3"/>
        <v>0</v>
      </c>
      <c r="K104" s="55">
        <f t="shared" si="4"/>
        <v>0</v>
      </c>
    </row>
    <row r="105" spans="1:11" x14ac:dyDescent="0.25">
      <c r="A105" s="7" t="s">
        <v>214</v>
      </c>
      <c r="B105" s="21" t="s">
        <v>156</v>
      </c>
      <c r="C105" s="19" t="s">
        <v>14</v>
      </c>
      <c r="D105" s="69">
        <v>80</v>
      </c>
      <c r="E105" s="7">
        <v>0</v>
      </c>
      <c r="F105" s="21">
        <v>147</v>
      </c>
      <c r="G105" s="21">
        <v>0</v>
      </c>
      <c r="H105" s="21">
        <v>0</v>
      </c>
      <c r="I105" s="21">
        <f t="shared" si="5"/>
        <v>147</v>
      </c>
      <c r="J105" s="9">
        <f t="shared" si="3"/>
        <v>0</v>
      </c>
      <c r="K105" s="55">
        <f t="shared" si="4"/>
        <v>0</v>
      </c>
    </row>
    <row r="106" spans="1:11" x14ac:dyDescent="0.25">
      <c r="A106" s="7" t="s">
        <v>215</v>
      </c>
      <c r="B106" s="7" t="s">
        <v>175</v>
      </c>
      <c r="C106" s="8" t="s">
        <v>14</v>
      </c>
      <c r="D106" s="25">
        <v>80</v>
      </c>
      <c r="E106" s="7">
        <v>0</v>
      </c>
      <c r="F106" s="7">
        <v>149</v>
      </c>
      <c r="G106" s="7">
        <v>0</v>
      </c>
      <c r="H106" s="7">
        <v>0</v>
      </c>
      <c r="I106" s="7">
        <f t="shared" si="5"/>
        <v>149</v>
      </c>
      <c r="J106" s="9">
        <f t="shared" si="3"/>
        <v>0</v>
      </c>
      <c r="K106" s="55">
        <f t="shared" si="4"/>
        <v>0</v>
      </c>
    </row>
    <row r="107" spans="1:11" x14ac:dyDescent="0.25">
      <c r="A107" s="7" t="s">
        <v>216</v>
      </c>
      <c r="B107" s="18" t="s">
        <v>108</v>
      </c>
      <c r="C107" s="19" t="s">
        <v>109</v>
      </c>
      <c r="D107" s="20">
        <v>31.25</v>
      </c>
      <c r="E107" s="7">
        <v>0</v>
      </c>
      <c r="F107" s="21">
        <v>44</v>
      </c>
      <c r="G107" s="21">
        <v>0</v>
      </c>
      <c r="H107" s="21">
        <v>34</v>
      </c>
      <c r="I107" s="21">
        <f t="shared" si="5"/>
        <v>10</v>
      </c>
      <c r="J107" s="9">
        <f t="shared" si="3"/>
        <v>0</v>
      </c>
      <c r="K107" s="55">
        <f t="shared" si="4"/>
        <v>1062.5</v>
      </c>
    </row>
    <row r="108" spans="1:11" x14ac:dyDescent="0.25">
      <c r="A108" s="7" t="s">
        <v>217</v>
      </c>
      <c r="B108" s="18" t="s">
        <v>252</v>
      </c>
      <c r="C108" s="61" t="s">
        <v>14</v>
      </c>
      <c r="D108" s="20">
        <v>420</v>
      </c>
      <c r="E108" s="73">
        <v>44784</v>
      </c>
      <c r="F108" s="21">
        <v>134</v>
      </c>
      <c r="G108" s="21">
        <v>300</v>
      </c>
      <c r="H108" s="21">
        <v>372</v>
      </c>
      <c r="I108" s="21">
        <f t="shared" si="5"/>
        <v>62</v>
      </c>
      <c r="J108" s="9">
        <f t="shared" si="3"/>
        <v>126000</v>
      </c>
      <c r="K108" s="55">
        <f t="shared" si="4"/>
        <v>156240</v>
      </c>
    </row>
    <row r="109" spans="1:11" x14ac:dyDescent="0.25">
      <c r="A109" s="7" t="s">
        <v>218</v>
      </c>
      <c r="B109" s="18" t="s">
        <v>190</v>
      </c>
      <c r="C109" s="61" t="s">
        <v>14</v>
      </c>
      <c r="D109" s="66">
        <v>535</v>
      </c>
      <c r="E109" s="73">
        <v>44572</v>
      </c>
      <c r="F109" s="18">
        <v>8</v>
      </c>
      <c r="G109" s="18">
        <v>40</v>
      </c>
      <c r="H109" s="18">
        <v>10</v>
      </c>
      <c r="I109" s="21">
        <f t="shared" si="5"/>
        <v>38</v>
      </c>
      <c r="J109" s="9">
        <f t="shared" si="3"/>
        <v>21400</v>
      </c>
      <c r="K109" s="55">
        <f t="shared" si="4"/>
        <v>5350</v>
      </c>
    </row>
    <row r="110" spans="1:11" x14ac:dyDescent="0.25">
      <c r="A110" s="7" t="s">
        <v>219</v>
      </c>
      <c r="B110" s="10" t="s">
        <v>112</v>
      </c>
      <c r="C110" s="11" t="s">
        <v>14</v>
      </c>
      <c r="D110" s="23">
        <v>25</v>
      </c>
      <c r="E110" s="7">
        <v>0</v>
      </c>
      <c r="F110" s="10">
        <v>15</v>
      </c>
      <c r="G110" s="10">
        <v>0</v>
      </c>
      <c r="H110" s="10">
        <v>2</v>
      </c>
      <c r="I110" s="7">
        <f t="shared" si="5"/>
        <v>13</v>
      </c>
      <c r="J110" s="9">
        <f t="shared" si="3"/>
        <v>0</v>
      </c>
      <c r="K110" s="55">
        <f t="shared" si="4"/>
        <v>50</v>
      </c>
    </row>
    <row r="111" spans="1:11" x14ac:dyDescent="0.25">
      <c r="A111" s="7" t="s">
        <v>220</v>
      </c>
      <c r="B111" s="10" t="s">
        <v>258</v>
      </c>
      <c r="C111" s="11" t="s">
        <v>14</v>
      </c>
      <c r="D111" s="23">
        <v>160</v>
      </c>
      <c r="E111" s="7">
        <v>0</v>
      </c>
      <c r="F111" s="10">
        <v>100</v>
      </c>
      <c r="G111" s="10">
        <v>0</v>
      </c>
      <c r="H111" s="10">
        <v>0</v>
      </c>
      <c r="I111" s="10">
        <f t="shared" si="5"/>
        <v>100</v>
      </c>
      <c r="J111" s="9">
        <f t="shared" si="3"/>
        <v>0</v>
      </c>
      <c r="K111" s="55">
        <f t="shared" si="4"/>
        <v>0</v>
      </c>
    </row>
    <row r="112" spans="1:11" x14ac:dyDescent="0.25">
      <c r="A112" s="7" t="s">
        <v>221</v>
      </c>
      <c r="B112" s="10" t="s">
        <v>294</v>
      </c>
      <c r="C112" s="11" t="s">
        <v>14</v>
      </c>
      <c r="D112" s="23">
        <v>510</v>
      </c>
      <c r="E112" s="7">
        <v>0</v>
      </c>
      <c r="F112" s="10">
        <v>0</v>
      </c>
      <c r="G112" s="10">
        <v>0</v>
      </c>
      <c r="H112" s="10">
        <v>0</v>
      </c>
      <c r="I112" s="10">
        <f t="shared" si="5"/>
        <v>0</v>
      </c>
      <c r="J112" s="9">
        <f t="shared" si="3"/>
        <v>0</v>
      </c>
      <c r="K112" s="55">
        <f t="shared" si="4"/>
        <v>0</v>
      </c>
    </row>
    <row r="113" spans="1:11" x14ac:dyDescent="0.25">
      <c r="A113" s="7" t="s">
        <v>222</v>
      </c>
      <c r="B113" s="10" t="s">
        <v>314</v>
      </c>
      <c r="C113" s="11" t="s">
        <v>14</v>
      </c>
      <c r="D113" s="23">
        <v>0</v>
      </c>
      <c r="E113" s="7" t="s">
        <v>315</v>
      </c>
      <c r="F113" s="10">
        <v>0</v>
      </c>
      <c r="G113" s="10">
        <v>50</v>
      </c>
      <c r="H113" s="10">
        <v>50</v>
      </c>
      <c r="I113" s="10">
        <f t="shared" si="5"/>
        <v>0</v>
      </c>
      <c r="J113" s="9">
        <f t="shared" si="3"/>
        <v>0</v>
      </c>
      <c r="K113" s="55">
        <f t="shared" si="4"/>
        <v>0</v>
      </c>
    </row>
    <row r="114" spans="1:11" x14ac:dyDescent="0.25">
      <c r="A114" s="7" t="s">
        <v>223</v>
      </c>
      <c r="B114" s="21" t="s">
        <v>114</v>
      </c>
      <c r="C114" s="19" t="s">
        <v>14</v>
      </c>
      <c r="D114" s="20">
        <v>40</v>
      </c>
      <c r="E114" s="7">
        <v>0</v>
      </c>
      <c r="F114" s="10">
        <v>0</v>
      </c>
      <c r="G114" s="21">
        <v>0</v>
      </c>
      <c r="H114" s="21">
        <v>0</v>
      </c>
      <c r="I114" s="21">
        <f t="shared" si="5"/>
        <v>0</v>
      </c>
      <c r="J114" s="9">
        <f t="shared" si="3"/>
        <v>0</v>
      </c>
      <c r="K114" s="55">
        <f t="shared" si="4"/>
        <v>0</v>
      </c>
    </row>
    <row r="115" spans="1:11" x14ac:dyDescent="0.25">
      <c r="A115" s="7" t="s">
        <v>224</v>
      </c>
      <c r="B115" s="21" t="s">
        <v>115</v>
      </c>
      <c r="C115" s="19" t="s">
        <v>225</v>
      </c>
      <c r="D115" s="20">
        <v>8.1</v>
      </c>
      <c r="E115" s="7">
        <v>0</v>
      </c>
      <c r="F115" s="21">
        <v>0</v>
      </c>
      <c r="G115" s="21">
        <v>0</v>
      </c>
      <c r="H115" s="21">
        <v>0</v>
      </c>
      <c r="I115" s="21">
        <f t="shared" si="5"/>
        <v>0</v>
      </c>
      <c r="J115" s="9">
        <f t="shared" si="3"/>
        <v>0</v>
      </c>
      <c r="K115" s="55">
        <f t="shared" si="4"/>
        <v>0</v>
      </c>
    </row>
    <row r="116" spans="1:11" x14ac:dyDescent="0.25">
      <c r="A116" s="7" t="s">
        <v>231</v>
      </c>
      <c r="B116" s="18" t="s">
        <v>117</v>
      </c>
      <c r="C116" s="61" t="s">
        <v>14</v>
      </c>
      <c r="D116" s="20">
        <v>1600</v>
      </c>
      <c r="E116" s="7" t="s">
        <v>316</v>
      </c>
      <c r="F116" s="21">
        <v>5</v>
      </c>
      <c r="G116" s="21">
        <v>10</v>
      </c>
      <c r="H116" s="21">
        <v>12</v>
      </c>
      <c r="I116" s="21">
        <f t="shared" si="5"/>
        <v>3</v>
      </c>
      <c r="J116" s="9">
        <f t="shared" si="3"/>
        <v>16000</v>
      </c>
      <c r="K116" s="55">
        <f t="shared" si="4"/>
        <v>19200</v>
      </c>
    </row>
    <row r="117" spans="1:11" x14ac:dyDescent="0.25">
      <c r="A117" s="7" t="s">
        <v>232</v>
      </c>
      <c r="B117" s="21" t="s">
        <v>119</v>
      </c>
      <c r="C117" s="19" t="s">
        <v>182</v>
      </c>
      <c r="D117" s="20">
        <v>2.1</v>
      </c>
      <c r="E117" s="7">
        <v>0</v>
      </c>
      <c r="F117" s="21">
        <v>1</v>
      </c>
      <c r="G117" s="71">
        <v>0</v>
      </c>
      <c r="H117" s="71">
        <v>1</v>
      </c>
      <c r="I117" s="21">
        <f t="shared" si="5"/>
        <v>0</v>
      </c>
      <c r="J117" s="9">
        <f t="shared" si="3"/>
        <v>0</v>
      </c>
      <c r="K117" s="55">
        <f t="shared" si="4"/>
        <v>2.1</v>
      </c>
    </row>
    <row r="118" spans="1:11" x14ac:dyDescent="0.25">
      <c r="A118" s="7" t="s">
        <v>236</v>
      </c>
      <c r="B118" s="18" t="s">
        <v>189</v>
      </c>
      <c r="C118" s="61" t="s">
        <v>120</v>
      </c>
      <c r="D118" s="66">
        <v>4.8</v>
      </c>
      <c r="E118" s="7">
        <v>0</v>
      </c>
      <c r="F118" s="18">
        <v>0</v>
      </c>
      <c r="G118" s="18">
        <v>0</v>
      </c>
      <c r="H118" s="18">
        <v>0</v>
      </c>
      <c r="I118" s="21">
        <f t="shared" si="5"/>
        <v>0</v>
      </c>
      <c r="J118" s="9">
        <f t="shared" si="3"/>
        <v>0</v>
      </c>
      <c r="K118" s="55">
        <f t="shared" si="4"/>
        <v>0</v>
      </c>
    </row>
    <row r="119" spans="1:11" x14ac:dyDescent="0.25">
      <c r="A119" s="7" t="s">
        <v>237</v>
      </c>
      <c r="B119" s="18" t="s">
        <v>191</v>
      </c>
      <c r="C119" s="61" t="s">
        <v>14</v>
      </c>
      <c r="D119" s="66">
        <v>10150</v>
      </c>
      <c r="E119" s="7">
        <v>0</v>
      </c>
      <c r="F119" s="18">
        <v>0</v>
      </c>
      <c r="G119" s="18">
        <v>0</v>
      </c>
      <c r="H119" s="18">
        <v>0</v>
      </c>
      <c r="I119" s="21">
        <f t="shared" si="5"/>
        <v>0</v>
      </c>
      <c r="J119" s="9">
        <f t="shared" si="3"/>
        <v>0</v>
      </c>
      <c r="K119" s="55">
        <f t="shared" si="4"/>
        <v>0</v>
      </c>
    </row>
    <row r="120" spans="1:11" x14ac:dyDescent="0.25">
      <c r="A120" s="7" t="s">
        <v>240</v>
      </c>
      <c r="B120" s="18" t="s">
        <v>192</v>
      </c>
      <c r="C120" s="61" t="s">
        <v>14</v>
      </c>
      <c r="D120" s="66">
        <v>125</v>
      </c>
      <c r="E120" s="74">
        <v>44572</v>
      </c>
      <c r="F120" s="18">
        <v>0</v>
      </c>
      <c r="G120" s="18">
        <v>10</v>
      </c>
      <c r="H120" s="18">
        <v>10</v>
      </c>
      <c r="I120" s="18">
        <f t="shared" si="5"/>
        <v>0</v>
      </c>
      <c r="J120" s="9">
        <f t="shared" si="3"/>
        <v>1250</v>
      </c>
      <c r="K120" s="55">
        <f t="shared" si="4"/>
        <v>1250</v>
      </c>
    </row>
    <row r="121" spans="1:11" x14ac:dyDescent="0.25">
      <c r="A121" s="7" t="s">
        <v>241</v>
      </c>
      <c r="B121" s="18" t="s">
        <v>124</v>
      </c>
      <c r="C121" s="61" t="s">
        <v>14</v>
      </c>
      <c r="D121" s="66">
        <v>135</v>
      </c>
      <c r="E121" s="10">
        <v>0</v>
      </c>
      <c r="F121" s="18">
        <v>0</v>
      </c>
      <c r="G121" s="18">
        <v>0</v>
      </c>
      <c r="H121" s="18">
        <v>0</v>
      </c>
      <c r="I121" s="18">
        <f t="shared" si="5"/>
        <v>0</v>
      </c>
      <c r="J121" s="23">
        <f t="shared" si="3"/>
        <v>0</v>
      </c>
      <c r="K121" s="79">
        <f t="shared" si="4"/>
        <v>0</v>
      </c>
    </row>
    <row r="122" spans="1:11" x14ac:dyDescent="0.25">
      <c r="A122" s="7" t="s">
        <v>247</v>
      </c>
      <c r="B122" s="16" t="s">
        <v>126</v>
      </c>
      <c r="C122" s="17" t="s">
        <v>14</v>
      </c>
      <c r="D122" s="14">
        <v>12</v>
      </c>
      <c r="E122" s="7">
        <v>0</v>
      </c>
      <c r="F122" s="12">
        <v>0</v>
      </c>
      <c r="G122" s="12">
        <v>0</v>
      </c>
      <c r="H122" s="12">
        <v>0</v>
      </c>
      <c r="I122" s="7">
        <f t="shared" si="5"/>
        <v>0</v>
      </c>
      <c r="J122" s="9">
        <f t="shared" si="3"/>
        <v>0</v>
      </c>
      <c r="K122" s="55">
        <f t="shared" si="4"/>
        <v>0</v>
      </c>
    </row>
    <row r="123" spans="1:11" x14ac:dyDescent="0.25">
      <c r="A123" s="7" t="s">
        <v>248</v>
      </c>
      <c r="B123" s="18" t="s">
        <v>128</v>
      </c>
      <c r="C123" s="61" t="s">
        <v>14</v>
      </c>
      <c r="D123" s="66">
        <v>3.5</v>
      </c>
      <c r="E123" s="73">
        <v>44572</v>
      </c>
      <c r="F123" s="18">
        <v>0</v>
      </c>
      <c r="G123" s="67">
        <v>12000</v>
      </c>
      <c r="H123" s="67">
        <v>6000</v>
      </c>
      <c r="I123" s="18">
        <f t="shared" si="5"/>
        <v>6000</v>
      </c>
      <c r="J123" s="9">
        <f t="shared" si="3"/>
        <v>42000</v>
      </c>
      <c r="K123" s="55">
        <f t="shared" si="4"/>
        <v>21000</v>
      </c>
    </row>
    <row r="124" spans="1:11" x14ac:dyDescent="0.25">
      <c r="A124" s="7" t="s">
        <v>249</v>
      </c>
      <c r="B124" s="18" t="s">
        <v>301</v>
      </c>
      <c r="C124" s="61" t="s">
        <v>14</v>
      </c>
      <c r="D124" s="66">
        <v>3.5</v>
      </c>
      <c r="E124" s="7">
        <v>0</v>
      </c>
      <c r="F124" s="18">
        <v>0</v>
      </c>
      <c r="G124" s="67">
        <v>0</v>
      </c>
      <c r="H124" s="67">
        <v>0</v>
      </c>
      <c r="I124" s="18">
        <f t="shared" si="5"/>
        <v>0</v>
      </c>
      <c r="J124" s="9">
        <f t="shared" si="3"/>
        <v>0</v>
      </c>
      <c r="K124" s="55">
        <f t="shared" si="4"/>
        <v>0</v>
      </c>
    </row>
    <row r="125" spans="1:11" x14ac:dyDescent="0.25">
      <c r="A125" s="7" t="s">
        <v>273</v>
      </c>
      <c r="B125" s="18" t="s">
        <v>130</v>
      </c>
      <c r="C125" s="61" t="s">
        <v>14</v>
      </c>
      <c r="D125" s="66">
        <v>5.5</v>
      </c>
      <c r="E125" s="7">
        <v>0</v>
      </c>
      <c r="F125" s="67">
        <v>2500</v>
      </c>
      <c r="G125" s="67">
        <v>0</v>
      </c>
      <c r="H125" s="18">
        <v>300</v>
      </c>
      <c r="I125" s="18">
        <f t="shared" si="5"/>
        <v>2200</v>
      </c>
      <c r="J125" s="9">
        <f t="shared" si="3"/>
        <v>0</v>
      </c>
      <c r="K125" s="55">
        <f t="shared" si="4"/>
        <v>1650</v>
      </c>
    </row>
    <row r="126" spans="1:11" x14ac:dyDescent="0.25">
      <c r="A126" s="7" t="s">
        <v>274</v>
      </c>
      <c r="B126" s="10" t="s">
        <v>196</v>
      </c>
      <c r="C126" s="11" t="s">
        <v>14</v>
      </c>
      <c r="D126" s="9">
        <v>4</v>
      </c>
      <c r="E126" s="7">
        <v>0</v>
      </c>
      <c r="F126" s="26">
        <v>0</v>
      </c>
      <c r="G126" s="26">
        <v>0</v>
      </c>
      <c r="H126" s="7">
        <v>0</v>
      </c>
      <c r="I126" s="7">
        <f t="shared" si="5"/>
        <v>0</v>
      </c>
      <c r="J126" s="9">
        <f t="shared" si="3"/>
        <v>0</v>
      </c>
      <c r="K126" s="55">
        <f t="shared" si="4"/>
        <v>0</v>
      </c>
    </row>
    <row r="127" spans="1:11" x14ac:dyDescent="0.25">
      <c r="A127" s="7" t="s">
        <v>275</v>
      </c>
      <c r="B127" s="18" t="s">
        <v>131</v>
      </c>
      <c r="C127" s="61" t="s">
        <v>14</v>
      </c>
      <c r="D127" s="20">
        <v>210</v>
      </c>
      <c r="E127" s="7">
        <v>0</v>
      </c>
      <c r="F127" s="71">
        <v>19</v>
      </c>
      <c r="G127" s="71">
        <v>0</v>
      </c>
      <c r="H127" s="21">
        <v>1</v>
      </c>
      <c r="I127" s="21">
        <f t="shared" si="5"/>
        <v>18</v>
      </c>
      <c r="J127" s="9">
        <f t="shared" si="3"/>
        <v>0</v>
      </c>
      <c r="K127" s="55">
        <f t="shared" si="4"/>
        <v>210</v>
      </c>
    </row>
    <row r="128" spans="1:11" x14ac:dyDescent="0.25">
      <c r="A128" s="7" t="s">
        <v>276</v>
      </c>
      <c r="B128" s="18" t="s">
        <v>133</v>
      </c>
      <c r="C128" s="61" t="s">
        <v>14</v>
      </c>
      <c r="D128" s="20">
        <v>8</v>
      </c>
      <c r="E128" s="7">
        <v>0</v>
      </c>
      <c r="F128" s="71">
        <v>0</v>
      </c>
      <c r="G128" s="71">
        <v>0</v>
      </c>
      <c r="H128" s="21">
        <v>0</v>
      </c>
      <c r="I128" s="71">
        <f>F128+G128-H128</f>
        <v>0</v>
      </c>
      <c r="J128" s="9">
        <f t="shared" si="3"/>
        <v>0</v>
      </c>
      <c r="K128" s="55">
        <f t="shared" si="4"/>
        <v>0</v>
      </c>
    </row>
    <row r="129" spans="1:11" x14ac:dyDescent="0.25">
      <c r="A129" s="7" t="s">
        <v>277</v>
      </c>
      <c r="B129" s="18" t="s">
        <v>243</v>
      </c>
      <c r="C129" s="61" t="s">
        <v>244</v>
      </c>
      <c r="D129" s="20">
        <v>1200</v>
      </c>
      <c r="E129" s="7">
        <v>0</v>
      </c>
      <c r="F129" s="71">
        <v>0</v>
      </c>
      <c r="G129" s="71">
        <v>0</v>
      </c>
      <c r="H129" s="21">
        <v>0</v>
      </c>
      <c r="I129" s="71">
        <f>F129+G129-H129</f>
        <v>0</v>
      </c>
      <c r="J129" s="9">
        <f t="shared" si="3"/>
        <v>0</v>
      </c>
      <c r="K129" s="55">
        <f t="shared" si="4"/>
        <v>0</v>
      </c>
    </row>
    <row r="130" spans="1:11" x14ac:dyDescent="0.25">
      <c r="A130" s="7" t="s">
        <v>278</v>
      </c>
      <c r="B130" s="18" t="s">
        <v>285</v>
      </c>
      <c r="C130" s="61" t="s">
        <v>14</v>
      </c>
      <c r="D130" s="66">
        <v>2.75</v>
      </c>
      <c r="E130" s="7">
        <v>0</v>
      </c>
      <c r="F130" s="67">
        <v>0</v>
      </c>
      <c r="G130" s="67">
        <v>0</v>
      </c>
      <c r="H130" s="67">
        <v>0</v>
      </c>
      <c r="I130" s="67">
        <v>0</v>
      </c>
      <c r="J130" s="9">
        <f t="shared" si="3"/>
        <v>0</v>
      </c>
      <c r="K130" s="55">
        <f t="shared" si="4"/>
        <v>0</v>
      </c>
    </row>
    <row r="131" spans="1:11" x14ac:dyDescent="0.25">
      <c r="A131" s="7" t="s">
        <v>279</v>
      </c>
      <c r="B131" s="18" t="s">
        <v>268</v>
      </c>
      <c r="C131" s="61" t="s">
        <v>14</v>
      </c>
      <c r="D131" s="66">
        <v>140</v>
      </c>
      <c r="E131" s="7">
        <v>0</v>
      </c>
      <c r="F131" s="18">
        <v>100</v>
      </c>
      <c r="G131" s="18">
        <v>0</v>
      </c>
      <c r="H131" s="18">
        <v>0</v>
      </c>
      <c r="I131" s="18">
        <f>F131+G131-H131</f>
        <v>100</v>
      </c>
      <c r="J131" s="9">
        <f t="shared" si="3"/>
        <v>0</v>
      </c>
      <c r="K131" s="55">
        <f t="shared" si="4"/>
        <v>0</v>
      </c>
    </row>
    <row r="132" spans="1:11" x14ac:dyDescent="0.25">
      <c r="A132" s="7" t="s">
        <v>280</v>
      </c>
      <c r="B132" s="18" t="s">
        <v>269</v>
      </c>
      <c r="C132" s="61" t="s">
        <v>14</v>
      </c>
      <c r="D132" s="66">
        <v>160</v>
      </c>
      <c r="E132" s="7">
        <v>0</v>
      </c>
      <c r="F132" s="18">
        <v>100</v>
      </c>
      <c r="G132" s="18">
        <v>0</v>
      </c>
      <c r="H132" s="18">
        <v>0</v>
      </c>
      <c r="I132" s="18">
        <f>F132+G132-H132</f>
        <v>100</v>
      </c>
      <c r="J132" s="9">
        <f t="shared" si="3"/>
        <v>0</v>
      </c>
      <c r="K132" s="55">
        <f t="shared" si="4"/>
        <v>0</v>
      </c>
    </row>
    <row r="133" spans="1:11" x14ac:dyDescent="0.25">
      <c r="A133" s="7" t="s">
        <v>281</v>
      </c>
      <c r="B133" s="10" t="s">
        <v>230</v>
      </c>
      <c r="C133" s="11" t="s">
        <v>14</v>
      </c>
      <c r="D133" s="9">
        <v>90</v>
      </c>
      <c r="E133" s="7">
        <v>0</v>
      </c>
      <c r="F133" s="26">
        <v>2</v>
      </c>
      <c r="G133" s="26">
        <v>0</v>
      </c>
      <c r="H133" s="7">
        <v>2</v>
      </c>
      <c r="I133" s="7">
        <f t="shared" si="5"/>
        <v>0</v>
      </c>
      <c r="J133" s="9">
        <f t="shared" si="3"/>
        <v>0</v>
      </c>
      <c r="K133" s="55">
        <f t="shared" si="4"/>
        <v>180</v>
      </c>
    </row>
    <row r="134" spans="1:11" x14ac:dyDescent="0.25">
      <c r="A134" s="7" t="s">
        <v>282</v>
      </c>
      <c r="B134" s="10" t="s">
        <v>136</v>
      </c>
      <c r="C134" s="8" t="s">
        <v>14</v>
      </c>
      <c r="D134" s="9">
        <v>135</v>
      </c>
      <c r="E134" s="7">
        <v>0</v>
      </c>
      <c r="F134" s="7">
        <v>14</v>
      </c>
      <c r="G134" s="7">
        <v>0</v>
      </c>
      <c r="H134" s="7">
        <v>9</v>
      </c>
      <c r="I134" s="7">
        <f t="shared" si="5"/>
        <v>5</v>
      </c>
      <c r="J134" s="9">
        <f t="shared" si="3"/>
        <v>0</v>
      </c>
      <c r="K134" s="55">
        <f t="shared" si="4"/>
        <v>1215</v>
      </c>
    </row>
    <row r="135" spans="1:11" x14ac:dyDescent="0.25">
      <c r="A135" s="7" t="s">
        <v>283</v>
      </c>
      <c r="B135" s="18" t="s">
        <v>177</v>
      </c>
      <c r="C135" s="19" t="s">
        <v>14</v>
      </c>
      <c r="D135" s="20">
        <v>95</v>
      </c>
      <c r="E135" s="7">
        <v>0</v>
      </c>
      <c r="F135" s="21">
        <v>0</v>
      </c>
      <c r="G135" s="21">
        <v>0</v>
      </c>
      <c r="H135" s="21">
        <v>0</v>
      </c>
      <c r="I135" s="21">
        <f t="shared" si="5"/>
        <v>0</v>
      </c>
      <c r="J135" s="9">
        <f t="shared" si="3"/>
        <v>0</v>
      </c>
      <c r="K135" s="55">
        <f t="shared" si="4"/>
        <v>0</v>
      </c>
    </row>
    <row r="136" spans="1:11" x14ac:dyDescent="0.25">
      <c r="A136" s="7" t="s">
        <v>288</v>
      </c>
      <c r="B136" s="18" t="s">
        <v>197</v>
      </c>
      <c r="C136" s="61" t="s">
        <v>14</v>
      </c>
      <c r="D136" s="66">
        <v>102.2</v>
      </c>
      <c r="E136" s="73">
        <v>44815</v>
      </c>
      <c r="F136" s="18">
        <v>1</v>
      </c>
      <c r="G136" s="18">
        <v>12</v>
      </c>
      <c r="H136" s="18">
        <v>2</v>
      </c>
      <c r="I136" s="18">
        <f t="shared" si="5"/>
        <v>11</v>
      </c>
      <c r="J136" s="9">
        <f t="shared" si="3"/>
        <v>1226.4000000000001</v>
      </c>
      <c r="K136" s="55">
        <f t="shared" si="4"/>
        <v>204.4</v>
      </c>
    </row>
    <row r="137" spans="1:11" x14ac:dyDescent="0.25">
      <c r="A137" s="7" t="s">
        <v>297</v>
      </c>
      <c r="B137" s="18" t="s">
        <v>138</v>
      </c>
      <c r="C137" s="61" t="s">
        <v>14</v>
      </c>
      <c r="D137" s="66">
        <v>382</v>
      </c>
      <c r="E137" s="74">
        <v>44815</v>
      </c>
      <c r="F137" s="18">
        <v>0</v>
      </c>
      <c r="G137" s="18">
        <v>15</v>
      </c>
      <c r="H137" s="18">
        <v>11</v>
      </c>
      <c r="I137" s="18">
        <f t="shared" si="5"/>
        <v>4</v>
      </c>
      <c r="J137" s="9">
        <f t="shared" si="3"/>
        <v>5730</v>
      </c>
      <c r="K137" s="55">
        <f t="shared" si="4"/>
        <v>4202</v>
      </c>
    </row>
    <row r="138" spans="1:11" x14ac:dyDescent="0.25">
      <c r="A138" s="7" t="s">
        <v>298</v>
      </c>
      <c r="B138" s="18" t="s">
        <v>140</v>
      </c>
      <c r="C138" s="61" t="s">
        <v>14</v>
      </c>
      <c r="D138" s="66">
        <v>1012</v>
      </c>
      <c r="E138" s="10">
        <v>0</v>
      </c>
      <c r="F138" s="18">
        <v>17</v>
      </c>
      <c r="G138" s="18">
        <v>0</v>
      </c>
      <c r="H138" s="18">
        <v>0</v>
      </c>
      <c r="I138" s="18">
        <f t="shared" si="5"/>
        <v>17</v>
      </c>
      <c r="J138" s="9">
        <f t="shared" si="3"/>
        <v>0</v>
      </c>
      <c r="K138" s="55">
        <f t="shared" si="4"/>
        <v>0</v>
      </c>
    </row>
    <row r="139" spans="1:11" x14ac:dyDescent="0.25">
      <c r="A139" s="7" t="s">
        <v>299</v>
      </c>
      <c r="B139" s="18" t="s">
        <v>142</v>
      </c>
      <c r="C139" s="19" t="s">
        <v>14</v>
      </c>
      <c r="D139" s="20">
        <v>509</v>
      </c>
      <c r="E139" s="73">
        <v>44815</v>
      </c>
      <c r="F139" s="21">
        <v>7</v>
      </c>
      <c r="G139" s="21">
        <v>15</v>
      </c>
      <c r="H139" s="21">
        <v>9</v>
      </c>
      <c r="I139" s="21">
        <f t="shared" si="5"/>
        <v>13</v>
      </c>
      <c r="J139" s="9">
        <f t="shared" si="3"/>
        <v>7635</v>
      </c>
      <c r="K139" s="55">
        <f t="shared" si="4"/>
        <v>4581</v>
      </c>
    </row>
    <row r="140" spans="1:11" x14ac:dyDescent="0.25">
      <c r="A140" s="7" t="s">
        <v>302</v>
      </c>
      <c r="B140" s="18" t="s">
        <v>144</v>
      </c>
      <c r="C140" s="19" t="s">
        <v>14</v>
      </c>
      <c r="D140" s="20">
        <v>2212.5</v>
      </c>
      <c r="E140" s="7">
        <v>0</v>
      </c>
      <c r="F140" s="21">
        <v>5</v>
      </c>
      <c r="G140" s="21">
        <v>0</v>
      </c>
      <c r="H140" s="21">
        <v>0</v>
      </c>
      <c r="I140" s="21">
        <f t="shared" si="5"/>
        <v>5</v>
      </c>
      <c r="J140" s="9">
        <f t="shared" si="3"/>
        <v>0</v>
      </c>
      <c r="K140" s="55">
        <f t="shared" si="4"/>
        <v>0</v>
      </c>
    </row>
    <row r="141" spans="1:11" x14ac:dyDescent="0.25">
      <c r="A141" s="7" t="s">
        <v>303</v>
      </c>
      <c r="B141" s="18" t="s">
        <v>245</v>
      </c>
      <c r="C141" s="19" t="s">
        <v>14</v>
      </c>
      <c r="D141" s="20">
        <v>1271.19</v>
      </c>
      <c r="E141" s="73">
        <v>44815</v>
      </c>
      <c r="F141" s="21">
        <v>2</v>
      </c>
      <c r="G141" s="21">
        <v>35</v>
      </c>
      <c r="H141" s="21">
        <v>20</v>
      </c>
      <c r="I141" s="21">
        <f t="shared" si="5"/>
        <v>17</v>
      </c>
      <c r="J141" s="9">
        <f t="shared" si="3"/>
        <v>44491.65</v>
      </c>
      <c r="K141" s="55">
        <f t="shared" si="4"/>
        <v>25423.800000000003</v>
      </c>
    </row>
    <row r="142" spans="1:11" x14ac:dyDescent="0.25">
      <c r="A142" s="7" t="s">
        <v>317</v>
      </c>
      <c r="B142" s="18" t="s">
        <v>318</v>
      </c>
      <c r="C142" s="61" t="s">
        <v>14</v>
      </c>
      <c r="D142" s="66">
        <v>1550</v>
      </c>
      <c r="E142" s="7">
        <v>0</v>
      </c>
      <c r="F142" s="18">
        <v>4</v>
      </c>
      <c r="G142" s="18">
        <v>0</v>
      </c>
      <c r="H142" s="18">
        <v>0</v>
      </c>
      <c r="I142" s="21">
        <f t="shared" si="5"/>
        <v>4</v>
      </c>
      <c r="J142" s="9">
        <f t="shared" ref="J142:J145" si="6">D142*G142</f>
        <v>0</v>
      </c>
      <c r="K142" s="55">
        <f t="shared" si="4"/>
        <v>0</v>
      </c>
    </row>
    <row r="143" spans="1:11" x14ac:dyDescent="0.25">
      <c r="A143" s="7" t="s">
        <v>319</v>
      </c>
      <c r="B143" s="18" t="s">
        <v>149</v>
      </c>
      <c r="C143" s="61" t="s">
        <v>14</v>
      </c>
      <c r="D143" s="66">
        <v>850.41</v>
      </c>
      <c r="E143" s="7">
        <v>0</v>
      </c>
      <c r="F143" s="18">
        <v>2</v>
      </c>
      <c r="G143" s="18">
        <v>0</v>
      </c>
      <c r="H143" s="18">
        <v>0</v>
      </c>
      <c r="I143" s="21">
        <f t="shared" si="5"/>
        <v>2</v>
      </c>
      <c r="J143" s="9">
        <f t="shared" si="6"/>
        <v>0</v>
      </c>
      <c r="K143" s="55">
        <f t="shared" si="4"/>
        <v>0</v>
      </c>
    </row>
    <row r="144" spans="1:11" x14ac:dyDescent="0.25">
      <c r="A144" s="7" t="s">
        <v>320</v>
      </c>
      <c r="B144" s="18" t="s">
        <v>321</v>
      </c>
      <c r="C144" s="61" t="s">
        <v>14</v>
      </c>
      <c r="D144" s="66">
        <v>11770.5</v>
      </c>
      <c r="E144" s="73">
        <v>44907</v>
      </c>
      <c r="F144" s="18">
        <v>0</v>
      </c>
      <c r="G144" s="18">
        <v>4</v>
      </c>
      <c r="H144" s="18">
        <v>4</v>
      </c>
      <c r="I144" s="21">
        <f t="shared" si="5"/>
        <v>0</v>
      </c>
      <c r="J144" s="9">
        <f t="shared" si="6"/>
        <v>47082</v>
      </c>
      <c r="K144" s="55">
        <f t="shared" si="4"/>
        <v>47082</v>
      </c>
    </row>
    <row r="145" spans="1:11" x14ac:dyDescent="0.25">
      <c r="A145" s="7" t="s">
        <v>322</v>
      </c>
      <c r="B145" s="18" t="s">
        <v>246</v>
      </c>
      <c r="C145" s="61" t="s">
        <v>14</v>
      </c>
      <c r="D145" s="66">
        <v>3390</v>
      </c>
      <c r="E145" s="73">
        <v>44815</v>
      </c>
      <c r="F145" s="18">
        <v>0</v>
      </c>
      <c r="G145" s="18">
        <v>12</v>
      </c>
      <c r="H145" s="18">
        <v>5</v>
      </c>
      <c r="I145" s="21">
        <f t="shared" si="5"/>
        <v>7</v>
      </c>
      <c r="J145" s="9">
        <f t="shared" si="6"/>
        <v>40680</v>
      </c>
      <c r="K145" s="55">
        <f t="shared" si="4"/>
        <v>16950</v>
      </c>
    </row>
    <row r="146" spans="1:11" x14ac:dyDescent="0.25">
      <c r="A146" s="50" t="s">
        <v>150</v>
      </c>
      <c r="B146" s="50"/>
      <c r="C146" s="50"/>
      <c r="D146" s="51"/>
      <c r="E146" s="50"/>
      <c r="F146" s="50"/>
      <c r="G146" s="50"/>
      <c r="H146" s="50"/>
      <c r="I146" s="50" t="s">
        <v>186</v>
      </c>
      <c r="J146" s="52">
        <f>SUM(J8:J145)</f>
        <v>900986.9</v>
      </c>
      <c r="K146" s="56">
        <f>SUM(K8:K145)</f>
        <v>745303.4</v>
      </c>
    </row>
    <row r="147" spans="1:11" ht="30.75" customHeight="1" x14ac:dyDescent="0.25">
      <c r="A147" s="27"/>
      <c r="B147" s="28"/>
      <c r="C147" s="27"/>
      <c r="D147" s="29"/>
      <c r="E147" s="27"/>
      <c r="F147" s="27"/>
      <c r="G147" s="27"/>
      <c r="H147" s="27"/>
      <c r="I147" s="27"/>
      <c r="J147" s="36"/>
      <c r="K147" s="27"/>
    </row>
    <row r="148" spans="1:11" ht="18.75" x14ac:dyDescent="0.3">
      <c r="A148" s="42"/>
      <c r="B148" s="42"/>
      <c r="C148" s="27"/>
      <c r="D148" s="27"/>
    </row>
    <row r="149" spans="1:11" ht="18.75" x14ac:dyDescent="0.3">
      <c r="A149" s="43"/>
      <c r="B149" s="42"/>
      <c r="C149" s="27"/>
      <c r="D149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5"/>
  <sheetViews>
    <sheetView tabSelected="1" topLeftCell="A145" workbookViewId="0">
      <selection activeCell="F160" sqref="F160"/>
    </sheetView>
  </sheetViews>
  <sheetFormatPr baseColWidth="10" defaultRowHeight="15" x14ac:dyDescent="0.25"/>
  <sheetData>
    <row r="3" spans="1:11" ht="23.25" x14ac:dyDescent="0.35">
      <c r="B3" s="1" t="s">
        <v>0</v>
      </c>
      <c r="C3" s="1"/>
      <c r="D3" s="1"/>
      <c r="E3" s="1"/>
    </row>
    <row r="4" spans="1:11" ht="18.75" x14ac:dyDescent="0.3">
      <c r="B4" s="2" t="s">
        <v>1</v>
      </c>
      <c r="E4" s="2"/>
      <c r="F4" s="3"/>
    </row>
    <row r="5" spans="1:11" ht="18.75" x14ac:dyDescent="0.3">
      <c r="B5" s="2" t="s">
        <v>2</v>
      </c>
      <c r="C5" s="4"/>
      <c r="D5" s="5" t="s">
        <v>226</v>
      </c>
      <c r="E5" s="5"/>
      <c r="F5" s="4"/>
    </row>
    <row r="6" spans="1:11" ht="18.75" x14ac:dyDescent="0.3">
      <c r="B6" s="2" t="s">
        <v>3</v>
      </c>
      <c r="C6" s="37"/>
      <c r="D6" s="37"/>
      <c r="E6" s="38"/>
      <c r="F6" s="6"/>
      <c r="G6" s="3"/>
    </row>
    <row r="7" spans="1:11" ht="21" x14ac:dyDescent="0.25">
      <c r="A7" s="39" t="s">
        <v>178</v>
      </c>
      <c r="B7" s="39" t="s">
        <v>4</v>
      </c>
      <c r="C7" s="40" t="s">
        <v>4</v>
      </c>
      <c r="D7" s="78" t="s">
        <v>323</v>
      </c>
      <c r="E7" s="41"/>
      <c r="F7" s="39"/>
      <c r="G7" s="39"/>
      <c r="H7" s="39"/>
      <c r="I7" s="39"/>
      <c r="J7" s="39"/>
      <c r="K7" s="39"/>
    </row>
    <row r="8" spans="1:11" ht="105" x14ac:dyDescent="0.25">
      <c r="A8" s="45" t="s">
        <v>5</v>
      </c>
      <c r="B8" s="46" t="s">
        <v>6</v>
      </c>
      <c r="C8" s="47" t="s">
        <v>7</v>
      </c>
      <c r="D8" s="46" t="s">
        <v>228</v>
      </c>
      <c r="E8" s="48" t="s">
        <v>8</v>
      </c>
      <c r="F8" s="49" t="s">
        <v>9</v>
      </c>
      <c r="G8" s="49" t="s">
        <v>10</v>
      </c>
      <c r="H8" s="46" t="s">
        <v>11</v>
      </c>
      <c r="I8" s="46" t="s">
        <v>12</v>
      </c>
      <c r="J8" s="49" t="s">
        <v>233</v>
      </c>
      <c r="K8" s="54" t="s">
        <v>234</v>
      </c>
    </row>
    <row r="9" spans="1:11" x14ac:dyDescent="0.25">
      <c r="A9" s="7" t="s">
        <v>13</v>
      </c>
      <c r="B9" s="7" t="s">
        <v>194</v>
      </c>
      <c r="C9" s="8" t="s">
        <v>14</v>
      </c>
      <c r="D9" s="9">
        <v>830</v>
      </c>
      <c r="E9" s="7">
        <v>0</v>
      </c>
      <c r="F9" s="7">
        <v>0</v>
      </c>
      <c r="G9" s="7">
        <v>0</v>
      </c>
      <c r="H9" s="7">
        <v>0</v>
      </c>
      <c r="I9" s="7">
        <f>F9+G9-H9</f>
        <v>0</v>
      </c>
      <c r="J9" s="9">
        <f>D9*G9</f>
        <v>0</v>
      </c>
      <c r="K9" s="55">
        <f>D9*H9</f>
        <v>0</v>
      </c>
    </row>
    <row r="10" spans="1:11" x14ac:dyDescent="0.25">
      <c r="A10" s="10" t="s">
        <v>15</v>
      </c>
      <c r="B10" s="10" t="s">
        <v>195</v>
      </c>
      <c r="C10" s="11" t="s">
        <v>14</v>
      </c>
      <c r="D10" s="23">
        <v>380</v>
      </c>
      <c r="E10" s="74" t="s">
        <v>324</v>
      </c>
      <c r="F10" s="10">
        <v>0</v>
      </c>
      <c r="G10" s="10">
        <v>4</v>
      </c>
      <c r="H10" s="10">
        <v>0</v>
      </c>
      <c r="I10" s="10">
        <f t="shared" ref="I10:I96" si="0">F10+G10-H10</f>
        <v>4</v>
      </c>
      <c r="J10" s="23">
        <f t="shared" ref="J10:J75" si="1">D10*G10</f>
        <v>1520</v>
      </c>
      <c r="K10" s="79">
        <f t="shared" ref="K10:K82" si="2">D10*H10</f>
        <v>0</v>
      </c>
    </row>
    <row r="11" spans="1:11" x14ac:dyDescent="0.25">
      <c r="A11" s="10" t="s">
        <v>209</v>
      </c>
      <c r="B11" s="18" t="s">
        <v>16</v>
      </c>
      <c r="C11" s="61" t="s">
        <v>14</v>
      </c>
      <c r="D11" s="75">
        <v>15</v>
      </c>
      <c r="E11" s="74" t="s">
        <v>325</v>
      </c>
      <c r="F11" s="18">
        <v>32</v>
      </c>
      <c r="G11" s="18">
        <v>120</v>
      </c>
      <c r="H11" s="18">
        <v>127</v>
      </c>
      <c r="I11" s="10">
        <f t="shared" si="0"/>
        <v>25</v>
      </c>
      <c r="J11" s="23">
        <f t="shared" si="1"/>
        <v>1800</v>
      </c>
      <c r="K11" s="79">
        <f t="shared" si="2"/>
        <v>1905</v>
      </c>
    </row>
    <row r="12" spans="1:11" x14ac:dyDescent="0.25">
      <c r="A12" s="7" t="s">
        <v>18</v>
      </c>
      <c r="B12" s="16" t="s">
        <v>187</v>
      </c>
      <c r="C12" s="17" t="s">
        <v>17</v>
      </c>
      <c r="D12" s="63">
        <v>11.25</v>
      </c>
      <c r="E12" s="7">
        <v>0</v>
      </c>
      <c r="F12" s="16">
        <v>0</v>
      </c>
      <c r="G12" s="16">
        <v>0</v>
      </c>
      <c r="H12" s="16">
        <v>0</v>
      </c>
      <c r="I12" s="7">
        <f t="shared" si="0"/>
        <v>0</v>
      </c>
      <c r="J12" s="9">
        <f t="shared" si="1"/>
        <v>0</v>
      </c>
      <c r="K12" s="55">
        <f t="shared" si="2"/>
        <v>0</v>
      </c>
    </row>
    <row r="13" spans="1:11" x14ac:dyDescent="0.25">
      <c r="A13" s="7" t="s">
        <v>20</v>
      </c>
      <c r="B13" s="12" t="s">
        <v>172</v>
      </c>
      <c r="C13" s="13" t="s">
        <v>179</v>
      </c>
      <c r="D13" s="14">
        <v>12.5</v>
      </c>
      <c r="E13" s="7">
        <v>0</v>
      </c>
      <c r="F13" s="12">
        <v>0</v>
      </c>
      <c r="G13" s="12">
        <v>0</v>
      </c>
      <c r="H13" s="12">
        <v>0</v>
      </c>
      <c r="I13" s="7">
        <f t="shared" si="0"/>
        <v>0</v>
      </c>
      <c r="J13" s="9">
        <f t="shared" si="1"/>
        <v>0</v>
      </c>
      <c r="K13" s="55">
        <f t="shared" si="2"/>
        <v>0</v>
      </c>
    </row>
    <row r="14" spans="1:11" x14ac:dyDescent="0.25">
      <c r="A14" s="7" t="s">
        <v>253</v>
      </c>
      <c r="B14" s="10" t="s">
        <v>19</v>
      </c>
      <c r="C14" s="11" t="s">
        <v>14</v>
      </c>
      <c r="D14" s="9">
        <v>675</v>
      </c>
      <c r="E14" s="7">
        <v>0</v>
      </c>
      <c r="F14" s="7">
        <v>0</v>
      </c>
      <c r="G14" s="7">
        <v>0</v>
      </c>
      <c r="H14" s="7">
        <v>0</v>
      </c>
      <c r="I14" s="7">
        <f t="shared" si="0"/>
        <v>0</v>
      </c>
      <c r="J14" s="9">
        <f t="shared" si="1"/>
        <v>0</v>
      </c>
      <c r="K14" s="55">
        <f t="shared" si="2"/>
        <v>0</v>
      </c>
    </row>
    <row r="15" spans="1:11" x14ac:dyDescent="0.25">
      <c r="A15" s="10" t="s">
        <v>210</v>
      </c>
      <c r="B15" s="16" t="s">
        <v>188</v>
      </c>
      <c r="C15" s="17" t="s">
        <v>14</v>
      </c>
      <c r="D15" s="72">
        <v>475</v>
      </c>
      <c r="E15" s="10" t="s">
        <v>324</v>
      </c>
      <c r="F15" s="16">
        <v>0</v>
      </c>
      <c r="G15" s="16">
        <v>20</v>
      </c>
      <c r="H15" s="16">
        <v>0</v>
      </c>
      <c r="I15" s="10">
        <f t="shared" si="0"/>
        <v>20</v>
      </c>
      <c r="J15" s="23">
        <f t="shared" si="1"/>
        <v>9500</v>
      </c>
      <c r="K15" s="79">
        <f t="shared" si="2"/>
        <v>0</v>
      </c>
    </row>
    <row r="16" spans="1:11" x14ac:dyDescent="0.25">
      <c r="A16" s="7" t="s">
        <v>21</v>
      </c>
      <c r="B16" s="10" t="s">
        <v>22</v>
      </c>
      <c r="C16" s="11" t="s">
        <v>14</v>
      </c>
      <c r="D16" s="23">
        <v>720.34</v>
      </c>
      <c r="E16" s="74" t="s">
        <v>325</v>
      </c>
      <c r="F16" s="10">
        <v>20</v>
      </c>
      <c r="G16" s="10">
        <v>6</v>
      </c>
      <c r="H16" s="10">
        <v>4</v>
      </c>
      <c r="I16" s="10">
        <f t="shared" si="0"/>
        <v>22</v>
      </c>
      <c r="J16" s="23">
        <f t="shared" si="1"/>
        <v>4322.04</v>
      </c>
      <c r="K16" s="79">
        <f t="shared" si="2"/>
        <v>2881.36</v>
      </c>
    </row>
    <row r="17" spans="1:11" x14ac:dyDescent="0.25">
      <c r="A17" s="7" t="s">
        <v>286</v>
      </c>
      <c r="B17" s="10" t="s">
        <v>24</v>
      </c>
      <c r="C17" s="11" t="s">
        <v>14</v>
      </c>
      <c r="D17" s="23">
        <v>699.15</v>
      </c>
      <c r="E17" s="74" t="s">
        <v>325</v>
      </c>
      <c r="F17" s="10">
        <v>29</v>
      </c>
      <c r="G17" s="10">
        <v>29</v>
      </c>
      <c r="H17" s="10">
        <v>16</v>
      </c>
      <c r="I17" s="10">
        <f t="shared" si="0"/>
        <v>42</v>
      </c>
      <c r="J17" s="23">
        <f t="shared" si="1"/>
        <v>20275.349999999999</v>
      </c>
      <c r="K17" s="79">
        <f t="shared" si="2"/>
        <v>11186.4</v>
      </c>
    </row>
    <row r="18" spans="1:11" x14ac:dyDescent="0.25">
      <c r="A18" s="10" t="s">
        <v>23</v>
      </c>
      <c r="B18" s="10" t="s">
        <v>26</v>
      </c>
      <c r="C18" s="11" t="s">
        <v>14</v>
      </c>
      <c r="D18" s="23">
        <v>160</v>
      </c>
      <c r="E18" s="10" t="s">
        <v>326</v>
      </c>
      <c r="F18" s="10">
        <v>8</v>
      </c>
      <c r="G18" s="10">
        <v>12</v>
      </c>
      <c r="H18" s="10">
        <v>3</v>
      </c>
      <c r="I18" s="10">
        <f t="shared" si="0"/>
        <v>17</v>
      </c>
      <c r="J18" s="23">
        <f t="shared" si="1"/>
        <v>1920</v>
      </c>
      <c r="K18" s="79">
        <f t="shared" si="2"/>
        <v>480</v>
      </c>
    </row>
    <row r="19" spans="1:11" x14ac:dyDescent="0.25">
      <c r="A19" s="10" t="s">
        <v>25</v>
      </c>
      <c r="B19" s="16" t="s">
        <v>176</v>
      </c>
      <c r="C19" s="17" t="s">
        <v>14</v>
      </c>
      <c r="D19" s="72">
        <v>120</v>
      </c>
      <c r="E19" s="10" t="s">
        <v>326</v>
      </c>
      <c r="F19" s="16">
        <v>0</v>
      </c>
      <c r="G19" s="16">
        <v>25</v>
      </c>
      <c r="H19" s="16">
        <v>6</v>
      </c>
      <c r="I19" s="10">
        <f t="shared" si="0"/>
        <v>19</v>
      </c>
      <c r="J19" s="23">
        <f t="shared" si="1"/>
        <v>3000</v>
      </c>
      <c r="K19" s="79">
        <f t="shared" si="2"/>
        <v>720</v>
      </c>
    </row>
    <row r="20" spans="1:11" x14ac:dyDescent="0.25">
      <c r="A20" s="10" t="s">
        <v>27</v>
      </c>
      <c r="B20" s="18" t="s">
        <v>30</v>
      </c>
      <c r="C20" s="61" t="s">
        <v>33</v>
      </c>
      <c r="D20" s="66">
        <v>64</v>
      </c>
      <c r="E20" s="10" t="s">
        <v>326</v>
      </c>
      <c r="F20" s="18">
        <v>24</v>
      </c>
      <c r="G20" s="18">
        <v>30</v>
      </c>
      <c r="H20" s="18">
        <v>32</v>
      </c>
      <c r="I20" s="18">
        <f t="shared" si="0"/>
        <v>22</v>
      </c>
      <c r="J20" s="23">
        <f t="shared" si="1"/>
        <v>1920</v>
      </c>
      <c r="K20" s="79">
        <f t="shared" si="2"/>
        <v>2048</v>
      </c>
    </row>
    <row r="21" spans="1:11" x14ac:dyDescent="0.25">
      <c r="A21" s="10" t="s">
        <v>254</v>
      </c>
      <c r="B21" s="18" t="s">
        <v>227</v>
      </c>
      <c r="C21" s="61" t="s">
        <v>33</v>
      </c>
      <c r="D21" s="66">
        <v>55</v>
      </c>
      <c r="E21" s="10" t="s">
        <v>326</v>
      </c>
      <c r="F21" s="18">
        <v>40</v>
      </c>
      <c r="G21" s="18">
        <v>40</v>
      </c>
      <c r="H21" s="18">
        <v>3</v>
      </c>
      <c r="I21" s="18">
        <f t="shared" si="0"/>
        <v>77</v>
      </c>
      <c r="J21" s="23">
        <f t="shared" si="1"/>
        <v>2200</v>
      </c>
      <c r="K21" s="79">
        <f t="shared" si="2"/>
        <v>165</v>
      </c>
    </row>
    <row r="22" spans="1:11" x14ac:dyDescent="0.25">
      <c r="A22" s="7" t="s">
        <v>29</v>
      </c>
      <c r="B22" s="21" t="s">
        <v>32</v>
      </c>
      <c r="C22" s="61" t="s">
        <v>28</v>
      </c>
      <c r="D22" s="20">
        <v>290</v>
      </c>
      <c r="E22" s="7">
        <v>0</v>
      </c>
      <c r="F22" s="21">
        <v>10</v>
      </c>
      <c r="G22" s="21">
        <v>0</v>
      </c>
      <c r="H22" s="21">
        <v>0</v>
      </c>
      <c r="I22" s="21">
        <f t="shared" si="0"/>
        <v>10</v>
      </c>
      <c r="J22" s="9">
        <f t="shared" si="1"/>
        <v>0</v>
      </c>
      <c r="K22" s="55">
        <f t="shared" si="2"/>
        <v>0</v>
      </c>
    </row>
    <row r="23" spans="1:11" x14ac:dyDescent="0.25">
      <c r="A23" s="7" t="s">
        <v>31</v>
      </c>
      <c r="B23" s="18" t="s">
        <v>198</v>
      </c>
      <c r="C23" s="61" t="s">
        <v>42</v>
      </c>
      <c r="D23" s="66">
        <v>120</v>
      </c>
      <c r="E23" s="7">
        <v>0</v>
      </c>
      <c r="F23" s="18">
        <v>502</v>
      </c>
      <c r="G23" s="18">
        <v>0</v>
      </c>
      <c r="H23" s="18">
        <v>21</v>
      </c>
      <c r="I23" s="18">
        <f t="shared" si="0"/>
        <v>481</v>
      </c>
      <c r="J23" s="23">
        <f t="shared" si="1"/>
        <v>0</v>
      </c>
      <c r="K23" s="79">
        <f t="shared" si="2"/>
        <v>2520</v>
      </c>
    </row>
    <row r="24" spans="1:11" x14ac:dyDescent="0.25">
      <c r="A24" s="10" t="s">
        <v>34</v>
      </c>
      <c r="B24" s="18" t="s">
        <v>35</v>
      </c>
      <c r="C24" s="61" t="s">
        <v>17</v>
      </c>
      <c r="D24" s="66">
        <v>37.5</v>
      </c>
      <c r="E24" s="10" t="s">
        <v>327</v>
      </c>
      <c r="F24" s="18">
        <v>0</v>
      </c>
      <c r="G24" s="18">
        <v>48</v>
      </c>
      <c r="H24" s="18">
        <v>18</v>
      </c>
      <c r="I24" s="18">
        <f t="shared" si="0"/>
        <v>30</v>
      </c>
      <c r="J24" s="66">
        <f t="shared" si="1"/>
        <v>1800</v>
      </c>
      <c r="K24" s="80">
        <f t="shared" si="2"/>
        <v>675</v>
      </c>
    </row>
    <row r="25" spans="1:11" x14ac:dyDescent="0.25">
      <c r="A25" s="10" t="s">
        <v>36</v>
      </c>
      <c r="B25" s="18" t="s">
        <v>37</v>
      </c>
      <c r="C25" s="61" t="s">
        <v>17</v>
      </c>
      <c r="D25" s="66">
        <v>80</v>
      </c>
      <c r="E25" s="74" t="s">
        <v>325</v>
      </c>
      <c r="F25" s="18">
        <v>32</v>
      </c>
      <c r="G25" s="18">
        <v>24</v>
      </c>
      <c r="H25" s="18">
        <v>19</v>
      </c>
      <c r="I25" s="18">
        <f t="shared" si="0"/>
        <v>37</v>
      </c>
      <c r="J25" s="23">
        <f t="shared" si="1"/>
        <v>1920</v>
      </c>
      <c r="K25" s="79">
        <f t="shared" si="2"/>
        <v>1520</v>
      </c>
    </row>
    <row r="26" spans="1:11" x14ac:dyDescent="0.25">
      <c r="A26" s="7" t="s">
        <v>38</v>
      </c>
      <c r="B26" s="21" t="s">
        <v>235</v>
      </c>
      <c r="C26" s="61" t="s">
        <v>14</v>
      </c>
      <c r="D26" s="20">
        <v>60</v>
      </c>
      <c r="E26" s="7">
        <v>0</v>
      </c>
      <c r="F26" s="21">
        <v>23</v>
      </c>
      <c r="G26" s="21">
        <v>0</v>
      </c>
      <c r="H26" s="21">
        <v>0</v>
      </c>
      <c r="I26" s="21">
        <f t="shared" si="0"/>
        <v>23</v>
      </c>
      <c r="J26" s="9">
        <f t="shared" si="1"/>
        <v>0</v>
      </c>
      <c r="K26" s="55">
        <f t="shared" si="2"/>
        <v>0</v>
      </c>
    </row>
    <row r="27" spans="1:11" x14ac:dyDescent="0.25">
      <c r="A27" s="7" t="s">
        <v>40</v>
      </c>
      <c r="B27" s="18" t="s">
        <v>39</v>
      </c>
      <c r="C27" s="19" t="s">
        <v>14</v>
      </c>
      <c r="D27" s="20">
        <v>80</v>
      </c>
      <c r="E27" s="7">
        <v>0</v>
      </c>
      <c r="F27" s="21">
        <v>50</v>
      </c>
      <c r="G27" s="21">
        <v>0</v>
      </c>
      <c r="H27" s="21">
        <v>0</v>
      </c>
      <c r="I27" s="21">
        <f t="shared" si="0"/>
        <v>50</v>
      </c>
      <c r="J27" s="9">
        <f t="shared" si="1"/>
        <v>0</v>
      </c>
      <c r="K27" s="55">
        <f t="shared" si="2"/>
        <v>0</v>
      </c>
    </row>
    <row r="28" spans="1:11" x14ac:dyDescent="0.25">
      <c r="A28" s="7" t="s">
        <v>43</v>
      </c>
      <c r="B28" s="18" t="s">
        <v>229</v>
      </c>
      <c r="C28" s="19" t="s">
        <v>14</v>
      </c>
      <c r="D28" s="20">
        <v>150</v>
      </c>
      <c r="E28" s="7">
        <v>0</v>
      </c>
      <c r="F28" s="21">
        <v>0</v>
      </c>
      <c r="G28" s="21">
        <v>0</v>
      </c>
      <c r="H28" s="21">
        <v>0</v>
      </c>
      <c r="I28" s="21">
        <f t="shared" si="0"/>
        <v>0</v>
      </c>
      <c r="J28" s="9">
        <f t="shared" si="1"/>
        <v>0</v>
      </c>
      <c r="K28" s="55">
        <f t="shared" si="2"/>
        <v>0</v>
      </c>
    </row>
    <row r="29" spans="1:11" x14ac:dyDescent="0.25">
      <c r="A29" s="10" t="s">
        <v>45</v>
      </c>
      <c r="B29" s="18" t="s">
        <v>41</v>
      </c>
      <c r="C29" s="61" t="s">
        <v>250</v>
      </c>
      <c r="D29" s="66">
        <v>5.35</v>
      </c>
      <c r="E29" s="74">
        <v>44785</v>
      </c>
      <c r="F29" s="67">
        <v>630</v>
      </c>
      <c r="G29" s="67">
        <v>3000</v>
      </c>
      <c r="H29" s="67">
        <v>3630</v>
      </c>
      <c r="I29" s="18">
        <f t="shared" si="0"/>
        <v>0</v>
      </c>
      <c r="J29" s="23">
        <f t="shared" si="1"/>
        <v>16049.999999999998</v>
      </c>
      <c r="K29" s="79">
        <f t="shared" si="2"/>
        <v>19420.5</v>
      </c>
    </row>
    <row r="30" spans="1:11" x14ac:dyDescent="0.25">
      <c r="A30" s="7" t="s">
        <v>47</v>
      </c>
      <c r="B30" s="21" t="s">
        <v>44</v>
      </c>
      <c r="C30" s="61" t="s">
        <v>42</v>
      </c>
      <c r="D30" s="20">
        <v>7.9</v>
      </c>
      <c r="E30" s="7">
        <v>0</v>
      </c>
      <c r="F30" s="21">
        <v>0</v>
      </c>
      <c r="G30" s="21">
        <v>0</v>
      </c>
      <c r="H30" s="21">
        <v>0</v>
      </c>
      <c r="I30" s="21">
        <f t="shared" si="0"/>
        <v>0</v>
      </c>
      <c r="J30" s="9">
        <f t="shared" si="1"/>
        <v>0</v>
      </c>
      <c r="K30" s="55">
        <f t="shared" si="2"/>
        <v>0</v>
      </c>
    </row>
    <row r="31" spans="1:11" x14ac:dyDescent="0.25">
      <c r="A31" s="7" t="s">
        <v>255</v>
      </c>
      <c r="B31" s="18" t="s">
        <v>311</v>
      </c>
      <c r="C31" s="61" t="s">
        <v>250</v>
      </c>
      <c r="D31" s="66">
        <v>6.85</v>
      </c>
      <c r="E31" s="7">
        <v>0</v>
      </c>
      <c r="F31" s="18">
        <v>0</v>
      </c>
      <c r="G31" s="18">
        <v>1</v>
      </c>
      <c r="H31" s="18">
        <v>0</v>
      </c>
      <c r="I31" s="18">
        <f t="shared" si="0"/>
        <v>1</v>
      </c>
      <c r="J31" s="23">
        <f t="shared" si="1"/>
        <v>6.85</v>
      </c>
      <c r="K31" s="79">
        <f t="shared" si="2"/>
        <v>0</v>
      </c>
    </row>
    <row r="32" spans="1:11" x14ac:dyDescent="0.25">
      <c r="A32" s="7" t="s">
        <v>211</v>
      </c>
      <c r="B32" s="21" t="s">
        <v>199</v>
      </c>
      <c r="C32" s="61" t="s">
        <v>200</v>
      </c>
      <c r="D32" s="20">
        <v>39.200000000000003</v>
      </c>
      <c r="E32" s="7">
        <v>0</v>
      </c>
      <c r="F32" s="21">
        <v>0</v>
      </c>
      <c r="G32" s="21">
        <v>0</v>
      </c>
      <c r="H32" s="21">
        <v>0</v>
      </c>
      <c r="I32" s="21">
        <f t="shared" si="0"/>
        <v>0</v>
      </c>
      <c r="J32" s="9">
        <f t="shared" si="1"/>
        <v>0</v>
      </c>
      <c r="K32" s="55">
        <f t="shared" si="2"/>
        <v>0</v>
      </c>
    </row>
    <row r="33" spans="1:11" x14ac:dyDescent="0.25">
      <c r="A33" s="7" t="s">
        <v>51</v>
      </c>
      <c r="B33" s="7" t="s">
        <v>328</v>
      </c>
      <c r="C33" s="17" t="s">
        <v>244</v>
      </c>
      <c r="D33" s="9">
        <v>180</v>
      </c>
      <c r="E33" s="7">
        <v>0</v>
      </c>
      <c r="F33" s="7">
        <v>98</v>
      </c>
      <c r="G33" s="7">
        <v>0</v>
      </c>
      <c r="H33" s="7">
        <v>3</v>
      </c>
      <c r="I33" s="7">
        <f t="shared" si="0"/>
        <v>95</v>
      </c>
      <c r="J33" s="9">
        <f t="shared" si="1"/>
        <v>0</v>
      </c>
      <c r="K33" s="55">
        <f t="shared" si="2"/>
        <v>540</v>
      </c>
    </row>
    <row r="34" spans="1:11" x14ac:dyDescent="0.25">
      <c r="A34" s="7" t="s">
        <v>53</v>
      </c>
      <c r="B34" s="21" t="s">
        <v>207</v>
      </c>
      <c r="C34" s="61" t="s">
        <v>244</v>
      </c>
      <c r="D34" s="20">
        <v>850</v>
      </c>
      <c r="E34" s="7">
        <v>0</v>
      </c>
      <c r="F34" s="21">
        <v>2</v>
      </c>
      <c r="G34" s="21">
        <v>0</v>
      </c>
      <c r="H34" s="21">
        <v>0</v>
      </c>
      <c r="I34" s="21">
        <f t="shared" si="0"/>
        <v>2</v>
      </c>
      <c r="J34" s="9">
        <f t="shared" si="1"/>
        <v>0</v>
      </c>
      <c r="K34" s="55">
        <f t="shared" si="2"/>
        <v>0</v>
      </c>
    </row>
    <row r="35" spans="1:11" x14ac:dyDescent="0.25">
      <c r="A35" s="7" t="s">
        <v>55</v>
      </c>
      <c r="B35" s="18" t="s">
        <v>208</v>
      </c>
      <c r="C35" s="61" t="s">
        <v>244</v>
      </c>
      <c r="D35" s="66">
        <v>1325</v>
      </c>
      <c r="E35" s="10">
        <v>0</v>
      </c>
      <c r="F35" s="18">
        <v>3</v>
      </c>
      <c r="G35" s="18">
        <v>0</v>
      </c>
      <c r="H35" s="18">
        <v>0</v>
      </c>
      <c r="I35" s="18">
        <f t="shared" si="0"/>
        <v>3</v>
      </c>
      <c r="J35" s="9">
        <f t="shared" si="1"/>
        <v>0</v>
      </c>
      <c r="K35" s="55">
        <f t="shared" si="2"/>
        <v>0</v>
      </c>
    </row>
    <row r="36" spans="1:11" x14ac:dyDescent="0.25">
      <c r="A36" s="7" t="s">
        <v>57</v>
      </c>
      <c r="B36" s="18" t="s">
        <v>259</v>
      </c>
      <c r="C36" s="61" t="s">
        <v>14</v>
      </c>
      <c r="D36" s="66">
        <v>230</v>
      </c>
      <c r="E36" s="10">
        <v>0</v>
      </c>
      <c r="F36" s="18">
        <v>198</v>
      </c>
      <c r="G36" s="18">
        <v>0</v>
      </c>
      <c r="H36" s="18">
        <v>103</v>
      </c>
      <c r="I36" s="18">
        <f t="shared" si="0"/>
        <v>95</v>
      </c>
      <c r="J36" s="23">
        <f t="shared" si="1"/>
        <v>0</v>
      </c>
      <c r="K36" s="79">
        <f t="shared" si="2"/>
        <v>23690</v>
      </c>
    </row>
    <row r="37" spans="1:11" x14ac:dyDescent="0.25">
      <c r="A37" s="7" t="s">
        <v>59</v>
      </c>
      <c r="B37" s="18" t="s">
        <v>260</v>
      </c>
      <c r="C37" s="61" t="s">
        <v>14</v>
      </c>
      <c r="D37" s="66">
        <v>230</v>
      </c>
      <c r="E37" s="10">
        <v>0</v>
      </c>
      <c r="F37" s="18">
        <v>86</v>
      </c>
      <c r="G37" s="18">
        <v>0</v>
      </c>
      <c r="H37" s="18">
        <v>14</v>
      </c>
      <c r="I37" s="18">
        <f t="shared" si="0"/>
        <v>72</v>
      </c>
      <c r="J37" s="23">
        <f t="shared" si="1"/>
        <v>0</v>
      </c>
      <c r="K37" s="79">
        <f t="shared" si="2"/>
        <v>3220</v>
      </c>
    </row>
    <row r="38" spans="1:11" x14ac:dyDescent="0.25">
      <c r="A38" s="7" t="s">
        <v>256</v>
      </c>
      <c r="B38" s="18" t="s">
        <v>261</v>
      </c>
      <c r="C38" s="61" t="s">
        <v>14</v>
      </c>
      <c r="D38" s="66">
        <v>180</v>
      </c>
      <c r="E38" s="10">
        <v>0</v>
      </c>
      <c r="F38" s="18">
        <v>90</v>
      </c>
      <c r="G38" s="18">
        <v>0</v>
      </c>
      <c r="H38" s="18">
        <v>25</v>
      </c>
      <c r="I38" s="18">
        <f t="shared" si="0"/>
        <v>65</v>
      </c>
      <c r="J38" s="9">
        <f t="shared" si="1"/>
        <v>0</v>
      </c>
      <c r="K38" s="55">
        <f t="shared" si="2"/>
        <v>4500</v>
      </c>
    </row>
    <row r="39" spans="1:11" x14ac:dyDescent="0.25">
      <c r="A39" s="10" t="s">
        <v>62</v>
      </c>
      <c r="B39" s="18" t="s">
        <v>262</v>
      </c>
      <c r="C39" s="61" t="s">
        <v>14</v>
      </c>
      <c r="D39" s="66">
        <v>180</v>
      </c>
      <c r="E39" s="10" t="s">
        <v>324</v>
      </c>
      <c r="F39" s="18">
        <v>0</v>
      </c>
      <c r="G39" s="18">
        <v>100</v>
      </c>
      <c r="H39" s="18">
        <v>0</v>
      </c>
      <c r="I39" s="18">
        <f t="shared" si="0"/>
        <v>100</v>
      </c>
      <c r="J39" s="23">
        <f t="shared" si="1"/>
        <v>18000</v>
      </c>
      <c r="K39" s="79">
        <f t="shared" si="2"/>
        <v>0</v>
      </c>
    </row>
    <row r="40" spans="1:11" x14ac:dyDescent="0.25">
      <c r="A40" s="10" t="s">
        <v>64</v>
      </c>
      <c r="B40" s="18" t="s">
        <v>263</v>
      </c>
      <c r="C40" s="61" t="s">
        <v>14</v>
      </c>
      <c r="D40" s="66">
        <v>230</v>
      </c>
      <c r="E40" s="10" t="s">
        <v>324</v>
      </c>
      <c r="F40" s="18">
        <v>98</v>
      </c>
      <c r="G40" s="18">
        <v>100</v>
      </c>
      <c r="H40" s="18">
        <v>86</v>
      </c>
      <c r="I40" s="18">
        <f t="shared" si="0"/>
        <v>112</v>
      </c>
      <c r="J40" s="23">
        <f t="shared" si="1"/>
        <v>23000</v>
      </c>
      <c r="K40" s="79">
        <f t="shared" si="2"/>
        <v>19780</v>
      </c>
    </row>
    <row r="41" spans="1:11" x14ac:dyDescent="0.25">
      <c r="A41" s="7" t="s">
        <v>66</v>
      </c>
      <c r="B41" s="18" t="s">
        <v>264</v>
      </c>
      <c r="C41" s="61" t="s">
        <v>14</v>
      </c>
      <c r="D41" s="66">
        <v>180</v>
      </c>
      <c r="E41" s="10">
        <v>0</v>
      </c>
      <c r="F41" s="18">
        <v>38</v>
      </c>
      <c r="G41" s="18">
        <v>0</v>
      </c>
      <c r="H41" s="18">
        <v>5</v>
      </c>
      <c r="I41" s="18">
        <f t="shared" si="0"/>
        <v>33</v>
      </c>
      <c r="J41" s="9">
        <f t="shared" si="1"/>
        <v>0</v>
      </c>
      <c r="K41" s="55">
        <f t="shared" si="2"/>
        <v>900</v>
      </c>
    </row>
    <row r="42" spans="1:11" x14ac:dyDescent="0.25">
      <c r="A42" s="10" t="s">
        <v>68</v>
      </c>
      <c r="B42" s="18" t="s">
        <v>265</v>
      </c>
      <c r="C42" s="61" t="s">
        <v>14</v>
      </c>
      <c r="D42" s="66">
        <v>230</v>
      </c>
      <c r="E42" s="74" t="s">
        <v>324</v>
      </c>
      <c r="F42" s="18">
        <v>86</v>
      </c>
      <c r="G42" s="18">
        <v>100</v>
      </c>
      <c r="H42" s="18">
        <v>13</v>
      </c>
      <c r="I42" s="18">
        <f t="shared" si="0"/>
        <v>173</v>
      </c>
      <c r="J42" s="23">
        <f t="shared" si="1"/>
        <v>23000</v>
      </c>
      <c r="K42" s="79">
        <f t="shared" si="2"/>
        <v>2990</v>
      </c>
    </row>
    <row r="43" spans="1:11" x14ac:dyDescent="0.25">
      <c r="A43" s="7" t="s">
        <v>70</v>
      </c>
      <c r="B43" s="18" t="s">
        <v>266</v>
      </c>
      <c r="C43" s="61" t="s">
        <v>14</v>
      </c>
      <c r="D43" s="66">
        <v>180</v>
      </c>
      <c r="E43" s="10">
        <v>0</v>
      </c>
      <c r="F43" s="18">
        <v>63</v>
      </c>
      <c r="G43" s="18">
        <v>0</v>
      </c>
      <c r="H43" s="18">
        <v>9</v>
      </c>
      <c r="I43" s="18">
        <f t="shared" si="0"/>
        <v>54</v>
      </c>
      <c r="J43" s="9">
        <f t="shared" si="1"/>
        <v>0</v>
      </c>
      <c r="K43" s="55">
        <f t="shared" si="2"/>
        <v>1620</v>
      </c>
    </row>
    <row r="44" spans="1:11" x14ac:dyDescent="0.25">
      <c r="A44" s="7" t="s">
        <v>257</v>
      </c>
      <c r="B44" s="18" t="s">
        <v>267</v>
      </c>
      <c r="C44" s="61" t="s">
        <v>14</v>
      </c>
      <c r="D44" s="66">
        <v>800</v>
      </c>
      <c r="E44" s="10">
        <v>0</v>
      </c>
      <c r="F44" s="18">
        <v>0</v>
      </c>
      <c r="G44" s="18">
        <v>0</v>
      </c>
      <c r="H44" s="18">
        <v>0</v>
      </c>
      <c r="I44" s="18">
        <f t="shared" si="0"/>
        <v>0</v>
      </c>
      <c r="J44" s="9">
        <f t="shared" si="1"/>
        <v>0</v>
      </c>
      <c r="K44" s="55">
        <f t="shared" si="2"/>
        <v>0</v>
      </c>
    </row>
    <row r="45" spans="1:11" x14ac:dyDescent="0.25">
      <c r="A45" s="7" t="s">
        <v>73</v>
      </c>
      <c r="B45" s="18" t="s">
        <v>284</v>
      </c>
      <c r="C45" s="61" t="s">
        <v>14</v>
      </c>
      <c r="D45" s="66">
        <v>380</v>
      </c>
      <c r="E45" s="10">
        <v>0</v>
      </c>
      <c r="F45" s="18">
        <v>52</v>
      </c>
      <c r="G45" s="18">
        <v>0</v>
      </c>
      <c r="H45" s="18">
        <v>14</v>
      </c>
      <c r="I45" s="18">
        <f t="shared" si="0"/>
        <v>38</v>
      </c>
      <c r="J45" s="9">
        <f t="shared" si="1"/>
        <v>0</v>
      </c>
      <c r="K45" s="55">
        <f t="shared" si="2"/>
        <v>5320</v>
      </c>
    </row>
    <row r="46" spans="1:11" x14ac:dyDescent="0.25">
      <c r="A46" s="7" t="s">
        <v>75</v>
      </c>
      <c r="B46" s="18" t="s">
        <v>289</v>
      </c>
      <c r="C46" s="61" t="s">
        <v>14</v>
      </c>
      <c r="D46" s="66">
        <v>180</v>
      </c>
      <c r="E46" s="10">
        <v>0</v>
      </c>
      <c r="F46" s="18">
        <v>0</v>
      </c>
      <c r="G46" s="18">
        <v>0</v>
      </c>
      <c r="H46" s="18">
        <v>0</v>
      </c>
      <c r="I46" s="18">
        <f t="shared" si="0"/>
        <v>0</v>
      </c>
      <c r="J46" s="9">
        <f t="shared" si="1"/>
        <v>0</v>
      </c>
      <c r="K46" s="55">
        <f t="shared" si="2"/>
        <v>0</v>
      </c>
    </row>
    <row r="47" spans="1:11" x14ac:dyDescent="0.25">
      <c r="A47" s="7" t="s">
        <v>76</v>
      </c>
      <c r="B47" s="18" t="s">
        <v>312</v>
      </c>
      <c r="C47" s="61" t="s">
        <v>14</v>
      </c>
      <c r="D47" s="66">
        <v>180</v>
      </c>
      <c r="E47" s="10">
        <v>0</v>
      </c>
      <c r="F47" s="18">
        <v>0</v>
      </c>
      <c r="G47" s="18">
        <v>0</v>
      </c>
      <c r="H47" s="18">
        <v>0</v>
      </c>
      <c r="I47" s="18">
        <f t="shared" si="0"/>
        <v>0</v>
      </c>
      <c r="J47" s="23">
        <f t="shared" si="1"/>
        <v>0</v>
      </c>
      <c r="K47" s="79">
        <f t="shared" si="2"/>
        <v>0</v>
      </c>
    </row>
    <row r="48" spans="1:11" x14ac:dyDescent="0.25">
      <c r="A48" s="7" t="s">
        <v>78</v>
      </c>
      <c r="B48" s="18" t="s">
        <v>313</v>
      </c>
      <c r="C48" s="61" t="s">
        <v>14</v>
      </c>
      <c r="D48" s="66">
        <v>6.5</v>
      </c>
      <c r="E48" s="10">
        <v>0</v>
      </c>
      <c r="F48" s="18">
        <v>1400</v>
      </c>
      <c r="G48" s="18">
        <v>0</v>
      </c>
      <c r="H48" s="18">
        <v>800</v>
      </c>
      <c r="I48" s="18">
        <f t="shared" si="0"/>
        <v>600</v>
      </c>
      <c r="J48" s="23">
        <f t="shared" si="1"/>
        <v>0</v>
      </c>
      <c r="K48" s="79">
        <f t="shared" si="2"/>
        <v>5200</v>
      </c>
    </row>
    <row r="49" spans="1:11" x14ac:dyDescent="0.25">
      <c r="A49" s="10" t="s">
        <v>80</v>
      </c>
      <c r="B49" s="18" t="s">
        <v>46</v>
      </c>
      <c r="C49" s="61" t="s">
        <v>14</v>
      </c>
      <c r="D49" s="66">
        <v>65</v>
      </c>
      <c r="E49" s="10" t="s">
        <v>326</v>
      </c>
      <c r="F49" s="18">
        <v>0</v>
      </c>
      <c r="G49" s="18">
        <v>60</v>
      </c>
      <c r="H49" s="18">
        <v>8</v>
      </c>
      <c r="I49" s="18">
        <f t="shared" si="0"/>
        <v>52</v>
      </c>
      <c r="J49" s="23">
        <f t="shared" si="1"/>
        <v>3900</v>
      </c>
      <c r="K49" s="79">
        <f t="shared" si="2"/>
        <v>520</v>
      </c>
    </row>
    <row r="50" spans="1:11" x14ac:dyDescent="0.25">
      <c r="A50" s="7" t="s">
        <v>82</v>
      </c>
      <c r="B50" s="21" t="s">
        <v>48</v>
      </c>
      <c r="C50" s="19" t="s">
        <v>49</v>
      </c>
      <c r="D50" s="20">
        <v>75</v>
      </c>
      <c r="E50" s="7">
        <v>0</v>
      </c>
      <c r="F50" s="21">
        <v>4</v>
      </c>
      <c r="G50" s="21">
        <v>0</v>
      </c>
      <c r="H50" s="21">
        <v>0</v>
      </c>
      <c r="I50" s="21">
        <f t="shared" si="0"/>
        <v>4</v>
      </c>
      <c r="J50" s="9">
        <f t="shared" si="1"/>
        <v>0</v>
      </c>
      <c r="K50" s="55">
        <f t="shared" si="2"/>
        <v>0</v>
      </c>
    </row>
    <row r="51" spans="1:11" x14ac:dyDescent="0.25">
      <c r="A51" s="10" t="s">
        <v>84</v>
      </c>
      <c r="B51" s="18" t="s">
        <v>50</v>
      </c>
      <c r="C51" s="61" t="s">
        <v>14</v>
      </c>
      <c r="D51" s="66">
        <v>720</v>
      </c>
      <c r="E51" s="74">
        <v>44785</v>
      </c>
      <c r="F51" s="18">
        <v>0</v>
      </c>
      <c r="G51" s="18">
        <v>40</v>
      </c>
      <c r="H51" s="18">
        <v>18</v>
      </c>
      <c r="I51" s="18">
        <f t="shared" si="0"/>
        <v>22</v>
      </c>
      <c r="J51" s="23">
        <f t="shared" si="1"/>
        <v>28800</v>
      </c>
      <c r="K51" s="79">
        <f t="shared" si="2"/>
        <v>12960</v>
      </c>
    </row>
    <row r="52" spans="1:11" x14ac:dyDescent="0.25">
      <c r="A52" s="10" t="s">
        <v>86</v>
      </c>
      <c r="B52" s="18" t="s">
        <v>52</v>
      </c>
      <c r="C52" s="61" t="s">
        <v>49</v>
      </c>
      <c r="D52" s="66">
        <v>240</v>
      </c>
      <c r="E52" s="74" t="s">
        <v>327</v>
      </c>
      <c r="F52" s="18">
        <v>15</v>
      </c>
      <c r="G52" s="18">
        <v>25</v>
      </c>
      <c r="H52" s="18">
        <v>8</v>
      </c>
      <c r="I52" s="10">
        <f t="shared" si="0"/>
        <v>32</v>
      </c>
      <c r="J52" s="23">
        <f t="shared" si="1"/>
        <v>6000</v>
      </c>
      <c r="K52" s="79">
        <f t="shared" si="2"/>
        <v>1920</v>
      </c>
    </row>
    <row r="53" spans="1:11" x14ac:dyDescent="0.25">
      <c r="A53" s="10" t="s">
        <v>88</v>
      </c>
      <c r="B53" s="18" t="s">
        <v>54</v>
      </c>
      <c r="C53" s="61" t="s">
        <v>14</v>
      </c>
      <c r="D53" s="66">
        <v>65</v>
      </c>
      <c r="E53" s="10" t="s">
        <v>327</v>
      </c>
      <c r="F53" s="18">
        <v>68</v>
      </c>
      <c r="G53" s="18">
        <v>100</v>
      </c>
      <c r="H53" s="18">
        <v>29</v>
      </c>
      <c r="I53" s="18">
        <f t="shared" si="0"/>
        <v>139</v>
      </c>
      <c r="J53" s="23">
        <f t="shared" si="1"/>
        <v>6500</v>
      </c>
      <c r="K53" s="79">
        <f t="shared" si="2"/>
        <v>1885</v>
      </c>
    </row>
    <row r="54" spans="1:11" x14ac:dyDescent="0.25">
      <c r="A54" s="10" t="s">
        <v>90</v>
      </c>
      <c r="B54" s="18" t="s">
        <v>56</v>
      </c>
      <c r="C54" s="61" t="s">
        <v>109</v>
      </c>
      <c r="D54" s="66">
        <v>18.75</v>
      </c>
      <c r="E54" s="10" t="s">
        <v>326</v>
      </c>
      <c r="F54" s="18">
        <v>24</v>
      </c>
      <c r="G54" s="18">
        <v>60</v>
      </c>
      <c r="H54" s="18">
        <v>37</v>
      </c>
      <c r="I54" s="18">
        <f t="shared" si="0"/>
        <v>47</v>
      </c>
      <c r="J54" s="23">
        <f t="shared" si="1"/>
        <v>1125</v>
      </c>
      <c r="K54" s="79">
        <f t="shared" si="2"/>
        <v>693.75</v>
      </c>
    </row>
    <row r="55" spans="1:11" x14ac:dyDescent="0.25">
      <c r="A55" s="7" t="s">
        <v>92</v>
      </c>
      <c r="B55" s="18" t="s">
        <v>58</v>
      </c>
      <c r="C55" s="61" t="s">
        <v>151</v>
      </c>
      <c r="D55" s="66">
        <v>85</v>
      </c>
      <c r="E55" s="7">
        <v>0</v>
      </c>
      <c r="F55" s="18">
        <v>19</v>
      </c>
      <c r="G55" s="18">
        <v>0</v>
      </c>
      <c r="H55" s="18">
        <v>2</v>
      </c>
      <c r="I55" s="18">
        <f t="shared" si="0"/>
        <v>17</v>
      </c>
      <c r="J55" s="9">
        <f t="shared" si="1"/>
        <v>0</v>
      </c>
      <c r="K55" s="79">
        <f t="shared" si="2"/>
        <v>170</v>
      </c>
    </row>
    <row r="56" spans="1:11" x14ac:dyDescent="0.25">
      <c r="A56" s="7" t="s">
        <v>94</v>
      </c>
      <c r="B56" s="18" t="s">
        <v>60</v>
      </c>
      <c r="C56" s="61" t="s">
        <v>14</v>
      </c>
      <c r="D56" s="66">
        <v>490</v>
      </c>
      <c r="E56" s="7">
        <v>0</v>
      </c>
      <c r="F56" s="18">
        <v>48</v>
      </c>
      <c r="G56" s="18">
        <v>0</v>
      </c>
      <c r="H56" s="18">
        <v>14</v>
      </c>
      <c r="I56" s="18">
        <f t="shared" si="0"/>
        <v>34</v>
      </c>
      <c r="J56" s="23">
        <f t="shared" si="1"/>
        <v>0</v>
      </c>
      <c r="K56" s="79">
        <f t="shared" si="2"/>
        <v>6860</v>
      </c>
    </row>
    <row r="57" spans="1:11" x14ac:dyDescent="0.25">
      <c r="A57" s="7" t="s">
        <v>95</v>
      </c>
      <c r="B57" s="18" t="s">
        <v>61</v>
      </c>
      <c r="C57" s="61" t="s">
        <v>14</v>
      </c>
      <c r="D57" s="66">
        <v>3350</v>
      </c>
      <c r="E57" s="7">
        <v>0</v>
      </c>
      <c r="F57" s="18">
        <v>6</v>
      </c>
      <c r="G57" s="18">
        <v>0</v>
      </c>
      <c r="H57" s="18">
        <v>3</v>
      </c>
      <c r="I57" s="18">
        <f t="shared" si="0"/>
        <v>3</v>
      </c>
      <c r="J57" s="23">
        <f t="shared" si="1"/>
        <v>0</v>
      </c>
      <c r="K57" s="79">
        <f t="shared" si="2"/>
        <v>10050</v>
      </c>
    </row>
    <row r="58" spans="1:11" x14ac:dyDescent="0.25">
      <c r="A58" s="10" t="s">
        <v>96</v>
      </c>
      <c r="B58" s="18" t="s">
        <v>63</v>
      </c>
      <c r="C58" s="61" t="s">
        <v>14</v>
      </c>
      <c r="D58" s="66">
        <v>3350</v>
      </c>
      <c r="E58" s="10" t="s">
        <v>325</v>
      </c>
      <c r="F58" s="18">
        <v>0</v>
      </c>
      <c r="G58" s="18">
        <v>8</v>
      </c>
      <c r="H58" s="18">
        <v>2</v>
      </c>
      <c r="I58" s="18">
        <f t="shared" si="0"/>
        <v>6</v>
      </c>
      <c r="J58" s="23">
        <f t="shared" si="1"/>
        <v>26800</v>
      </c>
      <c r="K58" s="79">
        <f t="shared" si="2"/>
        <v>6700</v>
      </c>
    </row>
    <row r="59" spans="1:11" x14ac:dyDescent="0.25">
      <c r="A59" s="7" t="s">
        <v>183</v>
      </c>
      <c r="B59" s="10" t="s">
        <v>65</v>
      </c>
      <c r="C59" s="11" t="s">
        <v>14</v>
      </c>
      <c r="D59" s="23">
        <v>3500</v>
      </c>
      <c r="E59" s="7">
        <v>0</v>
      </c>
      <c r="F59" s="10">
        <v>1</v>
      </c>
      <c r="G59" s="10">
        <v>0</v>
      </c>
      <c r="H59" s="10">
        <v>0</v>
      </c>
      <c r="I59" s="7">
        <f t="shared" si="0"/>
        <v>1</v>
      </c>
      <c r="J59" s="9">
        <f t="shared" si="1"/>
        <v>0</v>
      </c>
      <c r="K59" s="55">
        <f t="shared" si="2"/>
        <v>0</v>
      </c>
    </row>
    <row r="60" spans="1:11" x14ac:dyDescent="0.25">
      <c r="A60" s="7" t="s">
        <v>184</v>
      </c>
      <c r="B60" s="21" t="s">
        <v>67</v>
      </c>
      <c r="C60" s="61" t="s">
        <v>14</v>
      </c>
      <c r="D60" s="20">
        <v>2600</v>
      </c>
      <c r="E60" s="7">
        <v>0</v>
      </c>
      <c r="F60" s="21">
        <v>1</v>
      </c>
      <c r="G60" s="21">
        <v>0</v>
      </c>
      <c r="H60" s="21">
        <v>1</v>
      </c>
      <c r="I60" s="21">
        <f t="shared" si="0"/>
        <v>0</v>
      </c>
      <c r="J60" s="9">
        <f t="shared" si="1"/>
        <v>0</v>
      </c>
      <c r="K60" s="55">
        <f t="shared" si="2"/>
        <v>2600</v>
      </c>
    </row>
    <row r="61" spans="1:11" x14ac:dyDescent="0.25">
      <c r="A61" s="7" t="s">
        <v>97</v>
      </c>
      <c r="B61" s="18" t="s">
        <v>69</v>
      </c>
      <c r="C61" s="61" t="s">
        <v>14</v>
      </c>
      <c r="D61" s="66">
        <v>2800</v>
      </c>
      <c r="E61" s="7">
        <v>0</v>
      </c>
      <c r="F61" s="18">
        <v>0</v>
      </c>
      <c r="G61" s="18">
        <v>0</v>
      </c>
      <c r="H61" s="18">
        <v>0</v>
      </c>
      <c r="I61" s="21">
        <f t="shared" si="0"/>
        <v>0</v>
      </c>
      <c r="J61" s="9">
        <f t="shared" si="1"/>
        <v>0</v>
      </c>
      <c r="K61" s="55">
        <f t="shared" si="2"/>
        <v>0</v>
      </c>
    </row>
    <row r="62" spans="1:11" x14ac:dyDescent="0.25">
      <c r="A62" s="7" t="s">
        <v>98</v>
      </c>
      <c r="B62" s="21" t="s">
        <v>71</v>
      </c>
      <c r="C62" s="19" t="s">
        <v>14</v>
      </c>
      <c r="D62" s="20">
        <v>2600</v>
      </c>
      <c r="E62" s="7">
        <v>0</v>
      </c>
      <c r="F62" s="21">
        <v>3</v>
      </c>
      <c r="G62" s="21">
        <v>0</v>
      </c>
      <c r="H62" s="21">
        <v>0</v>
      </c>
      <c r="I62" s="21">
        <f t="shared" si="0"/>
        <v>3</v>
      </c>
      <c r="J62" s="9">
        <f t="shared" si="1"/>
        <v>0</v>
      </c>
      <c r="K62" s="55">
        <f t="shared" si="2"/>
        <v>0</v>
      </c>
    </row>
    <row r="63" spans="1:11" x14ac:dyDescent="0.25">
      <c r="A63" s="7" t="s">
        <v>99</v>
      </c>
      <c r="B63" s="21" t="s">
        <v>72</v>
      </c>
      <c r="C63" s="19" t="s">
        <v>14</v>
      </c>
      <c r="D63" s="20">
        <v>2200</v>
      </c>
      <c r="E63" s="7">
        <v>0</v>
      </c>
      <c r="F63" s="21">
        <v>0</v>
      </c>
      <c r="G63" s="21">
        <v>0</v>
      </c>
      <c r="H63" s="21">
        <v>0</v>
      </c>
      <c r="I63" s="21">
        <f t="shared" si="0"/>
        <v>0</v>
      </c>
      <c r="J63" s="9">
        <f t="shared" si="1"/>
        <v>0</v>
      </c>
      <c r="K63" s="55">
        <f t="shared" si="2"/>
        <v>0</v>
      </c>
    </row>
    <row r="64" spans="1:11" x14ac:dyDescent="0.25">
      <c r="A64" s="7" t="s">
        <v>100</v>
      </c>
      <c r="B64" s="18" t="s">
        <v>74</v>
      </c>
      <c r="C64" s="61" t="s">
        <v>14</v>
      </c>
      <c r="D64" s="66">
        <v>2200</v>
      </c>
      <c r="E64" s="7">
        <v>0</v>
      </c>
      <c r="F64" s="18">
        <v>0</v>
      </c>
      <c r="G64" s="18">
        <v>0</v>
      </c>
      <c r="H64" s="18">
        <v>0</v>
      </c>
      <c r="I64" s="18">
        <f t="shared" si="0"/>
        <v>0</v>
      </c>
      <c r="J64" s="9">
        <f t="shared" si="1"/>
        <v>0</v>
      </c>
      <c r="K64" s="55">
        <f t="shared" si="2"/>
        <v>0</v>
      </c>
    </row>
    <row r="65" spans="1:11" x14ac:dyDescent="0.25">
      <c r="A65" s="7" t="s">
        <v>101</v>
      </c>
      <c r="B65" s="21" t="s">
        <v>152</v>
      </c>
      <c r="C65" s="19" t="s">
        <v>14</v>
      </c>
      <c r="D65" s="20">
        <v>2200</v>
      </c>
      <c r="E65" s="7">
        <v>0</v>
      </c>
      <c r="F65" s="21">
        <v>3</v>
      </c>
      <c r="G65" s="21">
        <v>0</v>
      </c>
      <c r="H65" s="21">
        <v>0</v>
      </c>
      <c r="I65" s="21">
        <f t="shared" si="0"/>
        <v>3</v>
      </c>
      <c r="J65" s="9">
        <f t="shared" si="1"/>
        <v>0</v>
      </c>
      <c r="K65" s="55">
        <f t="shared" si="2"/>
        <v>0</v>
      </c>
    </row>
    <row r="66" spans="1:11" x14ac:dyDescent="0.25">
      <c r="A66" s="7" t="s">
        <v>102</v>
      </c>
      <c r="B66" s="7" t="s">
        <v>153</v>
      </c>
      <c r="C66" s="8" t="s">
        <v>14</v>
      </c>
      <c r="D66" s="9">
        <v>2200</v>
      </c>
      <c r="E66" s="7">
        <v>0</v>
      </c>
      <c r="F66" s="7">
        <v>1</v>
      </c>
      <c r="G66" s="7">
        <v>0</v>
      </c>
      <c r="H66" s="7">
        <v>0</v>
      </c>
      <c r="I66" s="7">
        <f t="shared" si="0"/>
        <v>1</v>
      </c>
      <c r="J66" s="9">
        <f t="shared" si="1"/>
        <v>0</v>
      </c>
      <c r="K66" s="55">
        <f t="shared" si="2"/>
        <v>0</v>
      </c>
    </row>
    <row r="67" spans="1:11" x14ac:dyDescent="0.25">
      <c r="A67" s="7" t="s">
        <v>103</v>
      </c>
      <c r="B67" s="18" t="s">
        <v>154</v>
      </c>
      <c r="C67" s="61" t="s">
        <v>14</v>
      </c>
      <c r="D67" s="66">
        <v>2700</v>
      </c>
      <c r="E67" s="7">
        <v>0</v>
      </c>
      <c r="F67" s="18">
        <v>2</v>
      </c>
      <c r="G67" s="18">
        <v>0</v>
      </c>
      <c r="H67" s="18">
        <v>0</v>
      </c>
      <c r="I67" s="18">
        <f t="shared" si="0"/>
        <v>2</v>
      </c>
      <c r="J67" s="9">
        <f t="shared" si="1"/>
        <v>0</v>
      </c>
      <c r="K67" s="55">
        <f t="shared" si="2"/>
        <v>0</v>
      </c>
    </row>
    <row r="68" spans="1:11" x14ac:dyDescent="0.25">
      <c r="A68" s="7" t="s">
        <v>105</v>
      </c>
      <c r="B68" s="7" t="s">
        <v>155</v>
      </c>
      <c r="C68" s="8" t="s">
        <v>14</v>
      </c>
      <c r="D68" s="9">
        <v>2000</v>
      </c>
      <c r="E68" s="7">
        <v>0</v>
      </c>
      <c r="F68" s="7">
        <v>0</v>
      </c>
      <c r="G68" s="7">
        <v>0</v>
      </c>
      <c r="H68" s="7">
        <v>0</v>
      </c>
      <c r="I68" s="7">
        <f t="shared" si="0"/>
        <v>0</v>
      </c>
      <c r="J68" s="9">
        <f t="shared" si="1"/>
        <v>0</v>
      </c>
      <c r="K68" s="55">
        <f t="shared" si="2"/>
        <v>0</v>
      </c>
    </row>
    <row r="69" spans="1:11" x14ac:dyDescent="0.25">
      <c r="A69" s="7" t="s">
        <v>106</v>
      </c>
      <c r="B69" s="7" t="s">
        <v>202</v>
      </c>
      <c r="C69" s="8" t="s">
        <v>14</v>
      </c>
      <c r="D69" s="9">
        <v>2700</v>
      </c>
      <c r="E69" s="7">
        <v>0</v>
      </c>
      <c r="F69" s="7">
        <v>0</v>
      </c>
      <c r="G69" s="7">
        <v>0</v>
      </c>
      <c r="H69" s="7">
        <v>0</v>
      </c>
      <c r="I69" s="7">
        <f t="shared" si="0"/>
        <v>0</v>
      </c>
      <c r="J69" s="9">
        <f t="shared" si="1"/>
        <v>0</v>
      </c>
      <c r="K69" s="55">
        <f t="shared" si="2"/>
        <v>0</v>
      </c>
    </row>
    <row r="70" spans="1:11" x14ac:dyDescent="0.25">
      <c r="A70" s="7" t="s">
        <v>107</v>
      </c>
      <c r="B70" s="21" t="s">
        <v>203</v>
      </c>
      <c r="C70" s="19" t="s">
        <v>14</v>
      </c>
      <c r="D70" s="20">
        <v>2200</v>
      </c>
      <c r="E70" s="7">
        <v>0</v>
      </c>
      <c r="F70" s="21">
        <v>0</v>
      </c>
      <c r="G70" s="21">
        <v>0</v>
      </c>
      <c r="H70" s="21">
        <v>0</v>
      </c>
      <c r="I70" s="21">
        <f t="shared" si="0"/>
        <v>0</v>
      </c>
      <c r="J70" s="9">
        <f t="shared" si="1"/>
        <v>0</v>
      </c>
      <c r="K70" s="55">
        <f t="shared" si="2"/>
        <v>0</v>
      </c>
    </row>
    <row r="71" spans="1:11" x14ac:dyDescent="0.25">
      <c r="A71" s="7" t="s">
        <v>110</v>
      </c>
      <c r="B71" s="7" t="s">
        <v>201</v>
      </c>
      <c r="C71" s="8" t="s">
        <v>14</v>
      </c>
      <c r="D71" s="9">
        <v>2200</v>
      </c>
      <c r="E71" s="7">
        <v>0</v>
      </c>
      <c r="F71" s="7">
        <v>0</v>
      </c>
      <c r="G71" s="7">
        <v>0</v>
      </c>
      <c r="H71" s="7">
        <v>0</v>
      </c>
      <c r="I71" s="7">
        <f t="shared" si="0"/>
        <v>0</v>
      </c>
      <c r="J71" s="9">
        <f t="shared" si="1"/>
        <v>0</v>
      </c>
      <c r="K71" s="55">
        <f t="shared" si="2"/>
        <v>0</v>
      </c>
    </row>
    <row r="72" spans="1:11" x14ac:dyDescent="0.25">
      <c r="A72" s="7" t="s">
        <v>111</v>
      </c>
      <c r="B72" s="7" t="s">
        <v>204</v>
      </c>
      <c r="C72" s="8" t="s">
        <v>14</v>
      </c>
      <c r="D72" s="9">
        <v>2700</v>
      </c>
      <c r="E72" s="7">
        <v>0</v>
      </c>
      <c r="F72" s="7">
        <v>1</v>
      </c>
      <c r="G72" s="7">
        <v>0</v>
      </c>
      <c r="H72" s="7">
        <v>0</v>
      </c>
      <c r="I72" s="7">
        <f t="shared" si="0"/>
        <v>1</v>
      </c>
      <c r="J72" s="9">
        <f t="shared" si="1"/>
        <v>0</v>
      </c>
      <c r="K72" s="55">
        <f t="shared" si="2"/>
        <v>0</v>
      </c>
    </row>
    <row r="73" spans="1:11" x14ac:dyDescent="0.25">
      <c r="A73" s="7" t="s">
        <v>295</v>
      </c>
      <c r="B73" s="7" t="s">
        <v>205</v>
      </c>
      <c r="C73" s="8" t="s">
        <v>14</v>
      </c>
      <c r="D73" s="9">
        <v>3300</v>
      </c>
      <c r="E73" s="7">
        <v>0</v>
      </c>
      <c r="F73" s="7">
        <v>4</v>
      </c>
      <c r="G73" s="7">
        <v>0</v>
      </c>
      <c r="H73" s="7">
        <v>0</v>
      </c>
      <c r="I73" s="7">
        <f t="shared" si="0"/>
        <v>4</v>
      </c>
      <c r="J73" s="9">
        <f t="shared" si="1"/>
        <v>0</v>
      </c>
      <c r="K73" s="55">
        <f t="shared" si="2"/>
        <v>0</v>
      </c>
    </row>
    <row r="74" spans="1:11" x14ac:dyDescent="0.25">
      <c r="A74" s="7" t="s">
        <v>296</v>
      </c>
      <c r="B74" s="7" t="s">
        <v>238</v>
      </c>
      <c r="C74" s="8" t="s">
        <v>14</v>
      </c>
      <c r="D74" s="9">
        <v>1900</v>
      </c>
      <c r="E74" s="7">
        <v>0</v>
      </c>
      <c r="F74" s="7">
        <v>0</v>
      </c>
      <c r="G74" s="7">
        <v>0</v>
      </c>
      <c r="H74" s="7">
        <v>0</v>
      </c>
      <c r="I74" s="7">
        <f t="shared" si="0"/>
        <v>0</v>
      </c>
      <c r="J74" s="9">
        <f t="shared" si="1"/>
        <v>0</v>
      </c>
      <c r="K74" s="55">
        <f t="shared" si="2"/>
        <v>0</v>
      </c>
    </row>
    <row r="75" spans="1:11" x14ac:dyDescent="0.25">
      <c r="A75" s="7" t="s">
        <v>113</v>
      </c>
      <c r="B75" s="7" t="s">
        <v>239</v>
      </c>
      <c r="C75" s="8" t="s">
        <v>14</v>
      </c>
      <c r="D75" s="9">
        <v>3350</v>
      </c>
      <c r="E75" s="7">
        <v>0</v>
      </c>
      <c r="F75" s="7">
        <v>0</v>
      </c>
      <c r="G75" s="7">
        <v>0</v>
      </c>
      <c r="H75" s="7">
        <v>0</v>
      </c>
      <c r="I75" s="7">
        <f t="shared" si="0"/>
        <v>0</v>
      </c>
      <c r="J75" s="9">
        <f t="shared" si="1"/>
        <v>0</v>
      </c>
      <c r="K75" s="55">
        <f t="shared" si="2"/>
        <v>0</v>
      </c>
    </row>
    <row r="76" spans="1:11" x14ac:dyDescent="0.25">
      <c r="A76" s="7" t="s">
        <v>270</v>
      </c>
      <c r="B76" s="7" t="s">
        <v>291</v>
      </c>
      <c r="C76" s="8" t="s">
        <v>14</v>
      </c>
      <c r="D76" s="9">
        <v>3350</v>
      </c>
      <c r="E76" s="7">
        <v>0</v>
      </c>
      <c r="F76" s="7">
        <v>0</v>
      </c>
      <c r="G76" s="7">
        <v>0</v>
      </c>
      <c r="H76" s="7">
        <v>0</v>
      </c>
      <c r="I76" s="7">
        <f t="shared" si="0"/>
        <v>0</v>
      </c>
      <c r="J76" s="9">
        <f t="shared" ref="J76:J147" si="3">D76*G76</f>
        <v>0</v>
      </c>
      <c r="K76" s="55">
        <f t="shared" si="2"/>
        <v>0</v>
      </c>
    </row>
    <row r="77" spans="1:11" x14ac:dyDescent="0.25">
      <c r="A77" s="7" t="s">
        <v>116</v>
      </c>
      <c r="B77" s="10" t="s">
        <v>292</v>
      </c>
      <c r="C77" s="11" t="s">
        <v>14</v>
      </c>
      <c r="D77" s="23">
        <v>3350</v>
      </c>
      <c r="E77" s="7">
        <v>0</v>
      </c>
      <c r="F77" s="10">
        <v>2</v>
      </c>
      <c r="G77" s="10">
        <v>0</v>
      </c>
      <c r="H77" s="10">
        <v>2</v>
      </c>
      <c r="I77" s="10">
        <f t="shared" si="0"/>
        <v>0</v>
      </c>
      <c r="J77" s="9">
        <f t="shared" si="3"/>
        <v>0</v>
      </c>
      <c r="K77" s="55">
        <f t="shared" si="2"/>
        <v>6700</v>
      </c>
    </row>
    <row r="78" spans="1:11" x14ac:dyDescent="0.25">
      <c r="A78" s="7" t="s">
        <v>118</v>
      </c>
      <c r="B78" s="10" t="s">
        <v>293</v>
      </c>
      <c r="C78" s="11" t="s">
        <v>14</v>
      </c>
      <c r="D78" s="23">
        <v>3350</v>
      </c>
      <c r="E78" s="7">
        <v>0</v>
      </c>
      <c r="F78" s="10">
        <v>6</v>
      </c>
      <c r="G78" s="10">
        <v>0</v>
      </c>
      <c r="H78" s="10">
        <v>6</v>
      </c>
      <c r="I78" s="10">
        <f t="shared" si="0"/>
        <v>0</v>
      </c>
      <c r="J78" s="9">
        <f t="shared" si="3"/>
        <v>0</v>
      </c>
      <c r="K78" s="55">
        <f t="shared" si="2"/>
        <v>20100</v>
      </c>
    </row>
    <row r="79" spans="1:11" x14ac:dyDescent="0.25">
      <c r="A79" s="7" t="s">
        <v>121</v>
      </c>
      <c r="B79" s="10" t="s">
        <v>329</v>
      </c>
      <c r="C79" s="11" t="s">
        <v>14</v>
      </c>
      <c r="D79" s="23">
        <v>9000</v>
      </c>
      <c r="E79" s="7" t="s">
        <v>330</v>
      </c>
      <c r="F79" s="10">
        <v>0</v>
      </c>
      <c r="G79" s="10">
        <v>2</v>
      </c>
      <c r="H79" s="10">
        <v>0</v>
      </c>
      <c r="I79" s="10">
        <f t="shared" si="0"/>
        <v>2</v>
      </c>
      <c r="J79" s="9">
        <f t="shared" si="3"/>
        <v>18000</v>
      </c>
      <c r="K79" s="55">
        <f t="shared" si="2"/>
        <v>0</v>
      </c>
    </row>
    <row r="80" spans="1:11" x14ac:dyDescent="0.25">
      <c r="A80" s="7" t="s">
        <v>157</v>
      </c>
      <c r="B80" s="10" t="s">
        <v>331</v>
      </c>
      <c r="C80" s="11" t="s">
        <v>14</v>
      </c>
      <c r="D80" s="23">
        <v>9000</v>
      </c>
      <c r="E80" s="7" t="s">
        <v>330</v>
      </c>
      <c r="F80" s="10">
        <v>0</v>
      </c>
      <c r="G80" s="10">
        <v>2</v>
      </c>
      <c r="H80" s="10">
        <v>0</v>
      </c>
      <c r="I80" s="10">
        <f t="shared" si="0"/>
        <v>2</v>
      </c>
      <c r="J80" s="9">
        <f t="shared" si="3"/>
        <v>18000</v>
      </c>
      <c r="K80" s="55">
        <f t="shared" si="2"/>
        <v>0</v>
      </c>
    </row>
    <row r="81" spans="1:11" x14ac:dyDescent="0.25">
      <c r="A81" s="7" t="s">
        <v>122</v>
      </c>
      <c r="B81" s="10" t="s">
        <v>332</v>
      </c>
      <c r="C81" s="11" t="s">
        <v>14</v>
      </c>
      <c r="D81" s="23">
        <v>9000</v>
      </c>
      <c r="E81" s="7" t="s">
        <v>330</v>
      </c>
      <c r="F81" s="10">
        <v>0</v>
      </c>
      <c r="G81" s="10">
        <v>2</v>
      </c>
      <c r="H81" s="10">
        <v>0</v>
      </c>
      <c r="I81" s="10">
        <f t="shared" si="0"/>
        <v>2</v>
      </c>
      <c r="J81" s="9">
        <f t="shared" si="3"/>
        <v>18000</v>
      </c>
      <c r="K81" s="55">
        <f t="shared" si="2"/>
        <v>0</v>
      </c>
    </row>
    <row r="82" spans="1:11" x14ac:dyDescent="0.25">
      <c r="A82" s="7" t="s">
        <v>123</v>
      </c>
      <c r="B82" s="10" t="s">
        <v>333</v>
      </c>
      <c r="C82" s="11" t="s">
        <v>14</v>
      </c>
      <c r="D82" s="23">
        <v>9000</v>
      </c>
      <c r="E82" s="7" t="s">
        <v>330</v>
      </c>
      <c r="F82" s="10">
        <v>0</v>
      </c>
      <c r="G82" s="10">
        <v>2</v>
      </c>
      <c r="H82" s="10">
        <v>0</v>
      </c>
      <c r="I82" s="10">
        <f t="shared" si="0"/>
        <v>2</v>
      </c>
      <c r="J82" s="9">
        <f t="shared" si="3"/>
        <v>18000</v>
      </c>
      <c r="K82" s="55">
        <f t="shared" si="2"/>
        <v>0</v>
      </c>
    </row>
    <row r="83" spans="1:11" x14ac:dyDescent="0.25">
      <c r="A83" s="7" t="s">
        <v>185</v>
      </c>
      <c r="B83" s="18" t="s">
        <v>180</v>
      </c>
      <c r="C83" s="61" t="s">
        <v>14</v>
      </c>
      <c r="D83" s="66">
        <v>65</v>
      </c>
      <c r="E83" s="7">
        <v>0</v>
      </c>
      <c r="F83" s="18">
        <v>91</v>
      </c>
      <c r="G83" s="18">
        <v>0</v>
      </c>
      <c r="H83" s="18">
        <v>3</v>
      </c>
      <c r="I83" s="18">
        <f t="shared" si="0"/>
        <v>88</v>
      </c>
      <c r="J83" s="9">
        <f t="shared" si="3"/>
        <v>0</v>
      </c>
      <c r="K83" s="55">
        <f t="shared" ref="K83:K151" si="4">D83*H83</f>
        <v>195</v>
      </c>
    </row>
    <row r="84" spans="1:11" x14ac:dyDescent="0.25">
      <c r="A84" s="10" t="s">
        <v>125</v>
      </c>
      <c r="B84" s="18" t="s">
        <v>77</v>
      </c>
      <c r="C84" s="61" t="s">
        <v>17</v>
      </c>
      <c r="D84" s="66">
        <v>31.25</v>
      </c>
      <c r="E84" s="74">
        <v>44785</v>
      </c>
      <c r="F84" s="18">
        <v>0</v>
      </c>
      <c r="G84" s="18">
        <v>96</v>
      </c>
      <c r="H84" s="18">
        <v>36</v>
      </c>
      <c r="I84" s="18">
        <f t="shared" si="0"/>
        <v>60</v>
      </c>
      <c r="J84" s="23">
        <f t="shared" si="3"/>
        <v>3000</v>
      </c>
      <c r="K84" s="79">
        <f t="shared" si="4"/>
        <v>1125</v>
      </c>
    </row>
    <row r="85" spans="1:11" x14ac:dyDescent="0.25">
      <c r="A85" s="10" t="s">
        <v>127</v>
      </c>
      <c r="B85" s="18" t="s">
        <v>161</v>
      </c>
      <c r="C85" s="61" t="s">
        <v>17</v>
      </c>
      <c r="D85" s="66">
        <v>31.6</v>
      </c>
      <c r="E85" s="74">
        <v>44632</v>
      </c>
      <c r="F85" s="18">
        <v>6</v>
      </c>
      <c r="G85" s="18">
        <v>36</v>
      </c>
      <c r="H85" s="18">
        <v>6</v>
      </c>
      <c r="I85" s="18">
        <f t="shared" si="0"/>
        <v>36</v>
      </c>
      <c r="J85" s="23">
        <f t="shared" si="3"/>
        <v>1137.6000000000001</v>
      </c>
      <c r="K85" s="79">
        <f t="shared" si="4"/>
        <v>189.60000000000002</v>
      </c>
    </row>
    <row r="86" spans="1:11" x14ac:dyDescent="0.25">
      <c r="A86" s="7" t="s">
        <v>129</v>
      </c>
      <c r="B86" s="18" t="s">
        <v>193</v>
      </c>
      <c r="C86" s="61" t="s">
        <v>17</v>
      </c>
      <c r="D86" s="66">
        <v>17.899999999999999</v>
      </c>
      <c r="E86" s="10">
        <v>0</v>
      </c>
      <c r="F86" s="18">
        <v>0</v>
      </c>
      <c r="G86" s="18">
        <v>0</v>
      </c>
      <c r="H86" s="18">
        <v>0</v>
      </c>
      <c r="I86" s="18">
        <f t="shared" si="0"/>
        <v>0</v>
      </c>
      <c r="J86" s="23">
        <f t="shared" si="3"/>
        <v>0</v>
      </c>
      <c r="K86" s="79">
        <f t="shared" si="4"/>
        <v>0</v>
      </c>
    </row>
    <row r="87" spans="1:11" x14ac:dyDescent="0.25">
      <c r="A87" s="7" t="s">
        <v>287</v>
      </c>
      <c r="B87" s="18" t="s">
        <v>79</v>
      </c>
      <c r="C87" s="61" t="s">
        <v>14</v>
      </c>
      <c r="D87" s="66">
        <v>270</v>
      </c>
      <c r="E87" s="10">
        <v>0</v>
      </c>
      <c r="F87" s="18">
        <v>337</v>
      </c>
      <c r="G87" s="18">
        <v>0</v>
      </c>
      <c r="H87" s="18">
        <v>125</v>
      </c>
      <c r="I87" s="18">
        <f t="shared" si="0"/>
        <v>212</v>
      </c>
      <c r="J87" s="23">
        <f t="shared" si="3"/>
        <v>0</v>
      </c>
      <c r="K87" s="79">
        <f t="shared" si="4"/>
        <v>33750</v>
      </c>
    </row>
    <row r="88" spans="1:11" x14ac:dyDescent="0.25">
      <c r="A88" s="7" t="s">
        <v>132</v>
      </c>
      <c r="B88" s="18" t="s">
        <v>81</v>
      </c>
      <c r="C88" s="61" t="s">
        <v>14</v>
      </c>
      <c r="D88" s="66">
        <v>180</v>
      </c>
      <c r="E88" s="7">
        <v>0</v>
      </c>
      <c r="F88" s="18">
        <v>194</v>
      </c>
      <c r="G88" s="18">
        <v>0</v>
      </c>
      <c r="H88" s="18">
        <v>10</v>
      </c>
      <c r="I88" s="18">
        <f t="shared" si="0"/>
        <v>184</v>
      </c>
      <c r="J88" s="9">
        <f t="shared" si="3"/>
        <v>0</v>
      </c>
      <c r="K88" s="55">
        <f t="shared" si="4"/>
        <v>1800</v>
      </c>
    </row>
    <row r="89" spans="1:11" x14ac:dyDescent="0.25">
      <c r="A89" s="7" t="s">
        <v>134</v>
      </c>
      <c r="B89" s="18" t="s">
        <v>83</v>
      </c>
      <c r="C89" s="61" t="s">
        <v>14</v>
      </c>
      <c r="D89" s="66">
        <v>280</v>
      </c>
      <c r="E89" s="7">
        <v>0</v>
      </c>
      <c r="F89" s="18">
        <v>206</v>
      </c>
      <c r="G89" s="18">
        <v>0</v>
      </c>
      <c r="H89" s="18">
        <v>0</v>
      </c>
      <c r="I89" s="21">
        <f t="shared" si="0"/>
        <v>206</v>
      </c>
      <c r="J89" s="9">
        <f t="shared" si="3"/>
        <v>0</v>
      </c>
      <c r="K89" s="55">
        <f t="shared" si="4"/>
        <v>0</v>
      </c>
    </row>
    <row r="90" spans="1:11" x14ac:dyDescent="0.25">
      <c r="A90" s="10" t="s">
        <v>135</v>
      </c>
      <c r="B90" s="18" t="s">
        <v>85</v>
      </c>
      <c r="C90" s="61" t="s">
        <v>42</v>
      </c>
      <c r="D90" s="66">
        <v>8.8000000000000007</v>
      </c>
      <c r="E90" s="10" t="s">
        <v>327</v>
      </c>
      <c r="F90" s="18">
        <v>0</v>
      </c>
      <c r="G90" s="18">
        <v>500</v>
      </c>
      <c r="H90" s="18">
        <v>42</v>
      </c>
      <c r="I90" s="18">
        <f t="shared" si="0"/>
        <v>458</v>
      </c>
      <c r="J90" s="23">
        <f t="shared" si="3"/>
        <v>4400</v>
      </c>
      <c r="K90" s="79">
        <f t="shared" si="4"/>
        <v>369.6</v>
      </c>
    </row>
    <row r="91" spans="1:11" x14ac:dyDescent="0.25">
      <c r="A91" s="7" t="s">
        <v>137</v>
      </c>
      <c r="B91" s="21" t="s">
        <v>181</v>
      </c>
      <c r="C91" s="61" t="s">
        <v>14</v>
      </c>
      <c r="D91" s="20">
        <v>40</v>
      </c>
      <c r="E91" s="7">
        <v>0</v>
      </c>
      <c r="F91" s="21">
        <v>17</v>
      </c>
      <c r="G91" s="21">
        <v>0</v>
      </c>
      <c r="H91" s="21">
        <v>8</v>
      </c>
      <c r="I91" s="21">
        <f t="shared" si="0"/>
        <v>9</v>
      </c>
      <c r="J91" s="9">
        <f t="shared" si="3"/>
        <v>0</v>
      </c>
      <c r="K91" s="55">
        <f t="shared" si="4"/>
        <v>320</v>
      </c>
    </row>
    <row r="92" spans="1:11" x14ac:dyDescent="0.25">
      <c r="A92" s="10" t="s">
        <v>251</v>
      </c>
      <c r="B92" s="18" t="s">
        <v>87</v>
      </c>
      <c r="C92" s="61" t="s">
        <v>14</v>
      </c>
      <c r="D92" s="66">
        <v>450</v>
      </c>
      <c r="E92" s="10" t="s">
        <v>326</v>
      </c>
      <c r="F92" s="18">
        <v>1</v>
      </c>
      <c r="G92" s="18">
        <v>5</v>
      </c>
      <c r="H92" s="18">
        <v>1</v>
      </c>
      <c r="I92" s="18">
        <f t="shared" si="0"/>
        <v>5</v>
      </c>
      <c r="J92" s="23">
        <f t="shared" si="3"/>
        <v>2250</v>
      </c>
      <c r="K92" s="79">
        <f t="shared" si="4"/>
        <v>450</v>
      </c>
    </row>
    <row r="93" spans="1:11" x14ac:dyDescent="0.25">
      <c r="A93" s="7" t="s">
        <v>139</v>
      </c>
      <c r="B93" s="21" t="s">
        <v>89</v>
      </c>
      <c r="C93" s="19" t="s">
        <v>14</v>
      </c>
      <c r="D93" s="20">
        <v>75</v>
      </c>
      <c r="E93" s="7">
        <v>0</v>
      </c>
      <c r="F93" s="21">
        <v>0</v>
      </c>
      <c r="G93" s="21">
        <v>0</v>
      </c>
      <c r="H93" s="21">
        <v>0</v>
      </c>
      <c r="I93" s="7">
        <f t="shared" si="0"/>
        <v>0</v>
      </c>
      <c r="J93" s="9">
        <f t="shared" si="3"/>
        <v>0</v>
      </c>
      <c r="K93" s="55">
        <f t="shared" si="4"/>
        <v>0</v>
      </c>
    </row>
    <row r="94" spans="1:11" x14ac:dyDescent="0.25">
      <c r="A94" s="10" t="s">
        <v>141</v>
      </c>
      <c r="B94" s="18" t="s">
        <v>91</v>
      </c>
      <c r="C94" s="61" t="s">
        <v>14</v>
      </c>
      <c r="D94" s="66">
        <v>45</v>
      </c>
      <c r="E94" s="74">
        <v>44785</v>
      </c>
      <c r="F94" s="18">
        <v>0</v>
      </c>
      <c r="G94" s="18">
        <v>150</v>
      </c>
      <c r="H94" s="18">
        <v>55</v>
      </c>
      <c r="I94" s="18">
        <f t="shared" si="0"/>
        <v>95</v>
      </c>
      <c r="J94" s="23">
        <f t="shared" si="3"/>
        <v>6750</v>
      </c>
      <c r="K94" s="79">
        <f t="shared" si="4"/>
        <v>2475</v>
      </c>
    </row>
    <row r="95" spans="1:11" x14ac:dyDescent="0.25">
      <c r="A95" s="7" t="s">
        <v>143</v>
      </c>
      <c r="B95" s="21" t="s">
        <v>93</v>
      </c>
      <c r="C95" s="61" t="s">
        <v>242</v>
      </c>
      <c r="D95" s="20">
        <v>4.5</v>
      </c>
      <c r="E95" s="7">
        <v>0</v>
      </c>
      <c r="F95" s="57">
        <v>486</v>
      </c>
      <c r="G95" s="21">
        <v>0</v>
      </c>
      <c r="H95" s="21">
        <v>100</v>
      </c>
      <c r="I95" s="21">
        <f t="shared" si="0"/>
        <v>386</v>
      </c>
      <c r="J95" s="9">
        <f t="shared" si="3"/>
        <v>0</v>
      </c>
      <c r="K95" s="55">
        <f t="shared" si="4"/>
        <v>450</v>
      </c>
    </row>
    <row r="96" spans="1:11" x14ac:dyDescent="0.25">
      <c r="A96" s="7" t="s">
        <v>145</v>
      </c>
      <c r="B96" s="21" t="s">
        <v>300</v>
      </c>
      <c r="C96" s="61" t="s">
        <v>14</v>
      </c>
      <c r="D96" s="20">
        <v>365</v>
      </c>
      <c r="E96" s="7">
        <v>0</v>
      </c>
      <c r="F96" s="57">
        <v>0</v>
      </c>
      <c r="G96" s="21">
        <v>0</v>
      </c>
      <c r="H96" s="21">
        <v>0</v>
      </c>
      <c r="I96" s="21">
        <f t="shared" si="0"/>
        <v>0</v>
      </c>
      <c r="J96" s="9">
        <f t="shared" si="3"/>
        <v>0</v>
      </c>
      <c r="K96" s="55">
        <f t="shared" si="4"/>
        <v>0</v>
      </c>
    </row>
    <row r="97" spans="1:11" x14ac:dyDescent="0.25">
      <c r="A97" s="10" t="s">
        <v>146</v>
      </c>
      <c r="B97" s="18" t="s">
        <v>162</v>
      </c>
      <c r="C97" s="61" t="s">
        <v>14</v>
      </c>
      <c r="D97" s="66">
        <v>115</v>
      </c>
      <c r="E97" s="83">
        <v>44573</v>
      </c>
      <c r="F97" s="67">
        <v>3</v>
      </c>
      <c r="G97" s="18">
        <v>1150</v>
      </c>
      <c r="H97" s="18">
        <v>969</v>
      </c>
      <c r="I97" s="18">
        <f t="shared" ref="I97:I151" si="5">F97+G97-H97</f>
        <v>184</v>
      </c>
      <c r="J97" s="66">
        <f t="shared" si="3"/>
        <v>132250</v>
      </c>
      <c r="K97" s="80">
        <f t="shared" si="4"/>
        <v>111435</v>
      </c>
    </row>
    <row r="98" spans="1:11" x14ac:dyDescent="0.25">
      <c r="A98" s="10" t="s">
        <v>148</v>
      </c>
      <c r="B98" s="18" t="s">
        <v>163</v>
      </c>
      <c r="C98" s="61" t="s">
        <v>14</v>
      </c>
      <c r="D98" s="66">
        <v>90</v>
      </c>
      <c r="E98" s="74">
        <v>44693</v>
      </c>
      <c r="F98" s="18">
        <v>0</v>
      </c>
      <c r="G98" s="18">
        <v>60</v>
      </c>
      <c r="H98" s="18">
        <v>0</v>
      </c>
      <c r="I98" s="18">
        <f t="shared" si="5"/>
        <v>60</v>
      </c>
      <c r="J98" s="23">
        <f t="shared" si="3"/>
        <v>5400</v>
      </c>
      <c r="K98" s="79">
        <f t="shared" si="4"/>
        <v>0</v>
      </c>
    </row>
    <row r="99" spans="1:11" x14ac:dyDescent="0.25">
      <c r="A99" s="7" t="s">
        <v>158</v>
      </c>
      <c r="B99" s="18" t="s">
        <v>164</v>
      </c>
      <c r="C99" s="19" t="s">
        <v>14</v>
      </c>
      <c r="D99" s="20">
        <v>225</v>
      </c>
      <c r="E99" s="7">
        <v>0</v>
      </c>
      <c r="F99" s="21">
        <v>11</v>
      </c>
      <c r="G99" s="21">
        <v>0</v>
      </c>
      <c r="H99" s="21">
        <v>5</v>
      </c>
      <c r="I99" s="21">
        <f t="shared" si="5"/>
        <v>6</v>
      </c>
      <c r="J99" s="9">
        <f t="shared" si="3"/>
        <v>0</v>
      </c>
      <c r="K99" s="55">
        <f t="shared" si="4"/>
        <v>1125</v>
      </c>
    </row>
    <row r="100" spans="1:11" x14ac:dyDescent="0.25">
      <c r="A100" s="7" t="s">
        <v>159</v>
      </c>
      <c r="B100" s="18" t="s">
        <v>165</v>
      </c>
      <c r="C100" s="61" t="s">
        <v>14</v>
      </c>
      <c r="D100" s="20">
        <v>80</v>
      </c>
      <c r="E100" s="7">
        <v>0</v>
      </c>
      <c r="F100" s="21">
        <v>144</v>
      </c>
      <c r="G100" s="21">
        <v>0</v>
      </c>
      <c r="H100" s="21">
        <v>1</v>
      </c>
      <c r="I100" s="21">
        <f t="shared" si="5"/>
        <v>143</v>
      </c>
      <c r="J100" s="9">
        <f t="shared" si="3"/>
        <v>0</v>
      </c>
      <c r="K100" s="55">
        <f t="shared" si="4"/>
        <v>80</v>
      </c>
    </row>
    <row r="101" spans="1:11" x14ac:dyDescent="0.25">
      <c r="A101" s="7" t="s">
        <v>160</v>
      </c>
      <c r="B101" s="18" t="s">
        <v>166</v>
      </c>
      <c r="C101" s="61" t="s">
        <v>14</v>
      </c>
      <c r="D101" s="66">
        <v>180</v>
      </c>
      <c r="E101" s="7">
        <v>0</v>
      </c>
      <c r="F101" s="18">
        <v>69</v>
      </c>
      <c r="G101" s="18">
        <v>0</v>
      </c>
      <c r="H101" s="18">
        <v>69</v>
      </c>
      <c r="I101" s="21">
        <f t="shared" si="5"/>
        <v>0</v>
      </c>
      <c r="J101" s="9">
        <f t="shared" si="3"/>
        <v>0</v>
      </c>
      <c r="K101" s="55">
        <f t="shared" si="4"/>
        <v>12420</v>
      </c>
    </row>
    <row r="102" spans="1:11" x14ac:dyDescent="0.25">
      <c r="A102" s="10" t="s">
        <v>271</v>
      </c>
      <c r="B102" s="18" t="s">
        <v>167</v>
      </c>
      <c r="C102" s="61" t="s">
        <v>14</v>
      </c>
      <c r="D102" s="66">
        <v>90</v>
      </c>
      <c r="E102" s="74">
        <v>44693</v>
      </c>
      <c r="F102" s="18">
        <v>0</v>
      </c>
      <c r="G102" s="18">
        <v>60</v>
      </c>
      <c r="H102" s="18">
        <v>5</v>
      </c>
      <c r="I102" s="18">
        <f t="shared" si="5"/>
        <v>55</v>
      </c>
      <c r="J102" s="23">
        <f t="shared" si="3"/>
        <v>5400</v>
      </c>
      <c r="K102" s="79">
        <f t="shared" si="4"/>
        <v>450</v>
      </c>
    </row>
    <row r="103" spans="1:11" x14ac:dyDescent="0.25">
      <c r="A103" s="7" t="s">
        <v>212</v>
      </c>
      <c r="B103" s="21" t="s">
        <v>168</v>
      </c>
      <c r="C103" s="61" t="s">
        <v>14</v>
      </c>
      <c r="D103" s="20">
        <v>80</v>
      </c>
      <c r="E103" s="7">
        <v>0</v>
      </c>
      <c r="F103" s="21">
        <v>35</v>
      </c>
      <c r="G103" s="21">
        <v>0</v>
      </c>
      <c r="H103" s="21">
        <v>2</v>
      </c>
      <c r="I103" s="21">
        <f t="shared" si="5"/>
        <v>33</v>
      </c>
      <c r="J103" s="9">
        <f t="shared" si="3"/>
        <v>0</v>
      </c>
      <c r="K103" s="55">
        <f t="shared" si="4"/>
        <v>160</v>
      </c>
    </row>
    <row r="104" spans="1:11" x14ac:dyDescent="0.25">
      <c r="A104" s="10" t="s">
        <v>213</v>
      </c>
      <c r="B104" s="18" t="s">
        <v>169</v>
      </c>
      <c r="C104" s="61" t="s">
        <v>14</v>
      </c>
      <c r="D104" s="84">
        <v>90</v>
      </c>
      <c r="E104" s="74">
        <v>44693</v>
      </c>
      <c r="F104" s="18">
        <v>0</v>
      </c>
      <c r="G104" s="18">
        <v>60</v>
      </c>
      <c r="H104" s="18">
        <v>0</v>
      </c>
      <c r="I104" s="18">
        <f t="shared" si="5"/>
        <v>60</v>
      </c>
      <c r="J104" s="23">
        <f t="shared" si="3"/>
        <v>5400</v>
      </c>
      <c r="K104" s="79">
        <f t="shared" si="4"/>
        <v>0</v>
      </c>
    </row>
    <row r="105" spans="1:11" x14ac:dyDescent="0.25">
      <c r="A105" s="7" t="s">
        <v>272</v>
      </c>
      <c r="B105" s="18" t="s">
        <v>173</v>
      </c>
      <c r="C105" s="19" t="s">
        <v>14</v>
      </c>
      <c r="D105" s="69">
        <v>80</v>
      </c>
      <c r="E105" s="7">
        <v>0</v>
      </c>
      <c r="F105" s="21">
        <v>56</v>
      </c>
      <c r="G105" s="21">
        <v>0</v>
      </c>
      <c r="H105" s="21">
        <v>6</v>
      </c>
      <c r="I105" s="21">
        <f t="shared" si="5"/>
        <v>50</v>
      </c>
      <c r="J105" s="9">
        <f t="shared" si="3"/>
        <v>0</v>
      </c>
      <c r="K105" s="55">
        <f t="shared" si="4"/>
        <v>480</v>
      </c>
    </row>
    <row r="106" spans="1:11" x14ac:dyDescent="0.25">
      <c r="A106" s="7" t="s">
        <v>214</v>
      </c>
      <c r="B106" s="18" t="s">
        <v>174</v>
      </c>
      <c r="C106" s="61" t="s">
        <v>14</v>
      </c>
      <c r="D106" s="70">
        <v>80</v>
      </c>
      <c r="E106" s="7">
        <v>0</v>
      </c>
      <c r="F106" s="18">
        <v>216</v>
      </c>
      <c r="G106" s="18">
        <v>0</v>
      </c>
      <c r="H106" s="18">
        <v>0</v>
      </c>
      <c r="I106" s="21">
        <f t="shared" si="5"/>
        <v>216</v>
      </c>
      <c r="J106" s="9">
        <f t="shared" si="3"/>
        <v>0</v>
      </c>
      <c r="K106" s="55">
        <f t="shared" si="4"/>
        <v>0</v>
      </c>
    </row>
    <row r="107" spans="1:11" x14ac:dyDescent="0.25">
      <c r="A107" s="7" t="s">
        <v>215</v>
      </c>
      <c r="B107" s="7" t="s">
        <v>104</v>
      </c>
      <c r="C107" s="8" t="s">
        <v>14</v>
      </c>
      <c r="D107" s="25">
        <v>295</v>
      </c>
      <c r="E107" s="7">
        <v>0</v>
      </c>
      <c r="F107" s="7">
        <v>72</v>
      </c>
      <c r="G107" s="7">
        <v>0</v>
      </c>
      <c r="H107" s="7">
        <v>0</v>
      </c>
      <c r="I107" s="7">
        <f t="shared" si="5"/>
        <v>72</v>
      </c>
      <c r="J107" s="9">
        <f t="shared" si="3"/>
        <v>0</v>
      </c>
      <c r="K107" s="55">
        <f t="shared" si="4"/>
        <v>0</v>
      </c>
    </row>
    <row r="108" spans="1:11" x14ac:dyDescent="0.25">
      <c r="A108" s="7" t="s">
        <v>216</v>
      </c>
      <c r="B108" s="21" t="s">
        <v>170</v>
      </c>
      <c r="C108" s="19" t="s">
        <v>14</v>
      </c>
      <c r="D108" s="69">
        <v>80</v>
      </c>
      <c r="E108" s="7">
        <v>0</v>
      </c>
      <c r="F108" s="21">
        <v>183</v>
      </c>
      <c r="G108" s="21">
        <v>0</v>
      </c>
      <c r="H108" s="21">
        <v>3</v>
      </c>
      <c r="I108" s="21">
        <f t="shared" si="5"/>
        <v>180</v>
      </c>
      <c r="J108" s="9">
        <f t="shared" si="3"/>
        <v>0</v>
      </c>
      <c r="K108" s="55">
        <f t="shared" si="4"/>
        <v>240</v>
      </c>
    </row>
    <row r="109" spans="1:11" x14ac:dyDescent="0.25">
      <c r="A109" s="7" t="s">
        <v>217</v>
      </c>
      <c r="B109" s="18" t="s">
        <v>171</v>
      </c>
      <c r="C109" s="61" t="s">
        <v>14</v>
      </c>
      <c r="D109" s="70">
        <v>80</v>
      </c>
      <c r="E109" s="7">
        <v>0</v>
      </c>
      <c r="F109" s="18">
        <v>20</v>
      </c>
      <c r="G109" s="18">
        <v>0</v>
      </c>
      <c r="H109" s="18">
        <v>2</v>
      </c>
      <c r="I109" s="21">
        <f t="shared" si="5"/>
        <v>18</v>
      </c>
      <c r="J109" s="9">
        <f t="shared" si="3"/>
        <v>0</v>
      </c>
      <c r="K109" s="55">
        <f t="shared" si="4"/>
        <v>160</v>
      </c>
    </row>
    <row r="110" spans="1:11" x14ac:dyDescent="0.25">
      <c r="A110" s="7" t="s">
        <v>218</v>
      </c>
      <c r="B110" s="21" t="s">
        <v>156</v>
      </c>
      <c r="C110" s="19" t="s">
        <v>14</v>
      </c>
      <c r="D110" s="69">
        <v>80</v>
      </c>
      <c r="E110" s="7">
        <v>0</v>
      </c>
      <c r="F110" s="21">
        <v>147</v>
      </c>
      <c r="G110" s="21">
        <v>0</v>
      </c>
      <c r="H110" s="21">
        <v>0</v>
      </c>
      <c r="I110" s="21">
        <f t="shared" si="5"/>
        <v>147</v>
      </c>
      <c r="J110" s="9">
        <f t="shared" si="3"/>
        <v>0</v>
      </c>
      <c r="K110" s="55">
        <f t="shared" si="4"/>
        <v>0</v>
      </c>
    </row>
    <row r="111" spans="1:11" x14ac:dyDescent="0.25">
      <c r="A111" s="7" t="s">
        <v>219</v>
      </c>
      <c r="B111" s="7" t="s">
        <v>175</v>
      </c>
      <c r="C111" s="8" t="s">
        <v>14</v>
      </c>
      <c r="D111" s="25">
        <v>80</v>
      </c>
      <c r="E111" s="7">
        <v>0</v>
      </c>
      <c r="F111" s="7">
        <v>149</v>
      </c>
      <c r="G111" s="7">
        <v>0</v>
      </c>
      <c r="H111" s="7">
        <v>0</v>
      </c>
      <c r="I111" s="7">
        <f t="shared" si="5"/>
        <v>149</v>
      </c>
      <c r="J111" s="9">
        <f t="shared" si="3"/>
        <v>0</v>
      </c>
      <c r="K111" s="55">
        <f t="shared" si="4"/>
        <v>0</v>
      </c>
    </row>
    <row r="112" spans="1:11" x14ac:dyDescent="0.25">
      <c r="A112" s="10" t="s">
        <v>220</v>
      </c>
      <c r="B112" s="18" t="s">
        <v>108</v>
      </c>
      <c r="C112" s="61" t="s">
        <v>109</v>
      </c>
      <c r="D112" s="66">
        <v>31.25</v>
      </c>
      <c r="E112" s="10" t="s">
        <v>327</v>
      </c>
      <c r="F112" s="18">
        <v>10</v>
      </c>
      <c r="G112" s="18">
        <v>24</v>
      </c>
      <c r="H112" s="18">
        <v>12</v>
      </c>
      <c r="I112" s="18">
        <f t="shared" si="5"/>
        <v>22</v>
      </c>
      <c r="J112" s="23">
        <f t="shared" si="3"/>
        <v>750</v>
      </c>
      <c r="K112" s="79">
        <f t="shared" si="4"/>
        <v>375</v>
      </c>
    </row>
    <row r="113" spans="1:11" x14ac:dyDescent="0.25">
      <c r="A113" s="10" t="s">
        <v>221</v>
      </c>
      <c r="B113" s="18" t="s">
        <v>252</v>
      </c>
      <c r="C113" s="61" t="s">
        <v>14</v>
      </c>
      <c r="D113" s="66">
        <v>420</v>
      </c>
      <c r="E113" s="74">
        <v>44785</v>
      </c>
      <c r="F113" s="18">
        <v>62</v>
      </c>
      <c r="G113" s="18">
        <v>288</v>
      </c>
      <c r="H113" s="18">
        <v>198</v>
      </c>
      <c r="I113" s="18">
        <f t="shared" si="5"/>
        <v>152</v>
      </c>
      <c r="J113" s="23">
        <f t="shared" si="3"/>
        <v>120960</v>
      </c>
      <c r="K113" s="79">
        <f t="shared" si="4"/>
        <v>83160</v>
      </c>
    </row>
    <row r="114" spans="1:11" x14ac:dyDescent="0.25">
      <c r="A114" s="10" t="s">
        <v>222</v>
      </c>
      <c r="B114" s="18" t="s">
        <v>190</v>
      </c>
      <c r="C114" s="61" t="s">
        <v>14</v>
      </c>
      <c r="D114" s="66">
        <v>535</v>
      </c>
      <c r="E114" s="74" t="s">
        <v>334</v>
      </c>
      <c r="F114" s="18">
        <v>38</v>
      </c>
      <c r="G114" s="18">
        <v>10</v>
      </c>
      <c r="H114" s="18">
        <v>7</v>
      </c>
      <c r="I114" s="18">
        <f t="shared" si="5"/>
        <v>41</v>
      </c>
      <c r="J114" s="23">
        <f t="shared" si="3"/>
        <v>5350</v>
      </c>
      <c r="K114" s="79">
        <f t="shared" si="4"/>
        <v>3745</v>
      </c>
    </row>
    <row r="115" spans="1:11" x14ac:dyDescent="0.25">
      <c r="A115" s="7" t="s">
        <v>223</v>
      </c>
      <c r="B115" s="10" t="s">
        <v>112</v>
      </c>
      <c r="C115" s="11" t="s">
        <v>14</v>
      </c>
      <c r="D115" s="23">
        <v>25</v>
      </c>
      <c r="E115" s="7">
        <v>0</v>
      </c>
      <c r="F115" s="10">
        <v>13</v>
      </c>
      <c r="G115" s="10">
        <v>0</v>
      </c>
      <c r="H115" s="10">
        <v>0</v>
      </c>
      <c r="I115" s="7">
        <f t="shared" si="5"/>
        <v>13</v>
      </c>
      <c r="J115" s="9">
        <f t="shared" si="3"/>
        <v>0</v>
      </c>
      <c r="K115" s="55">
        <f t="shared" si="4"/>
        <v>0</v>
      </c>
    </row>
    <row r="116" spans="1:11" x14ac:dyDescent="0.25">
      <c r="A116" s="7" t="s">
        <v>224</v>
      </c>
      <c r="B116" s="10" t="s">
        <v>258</v>
      </c>
      <c r="C116" s="11" t="s">
        <v>14</v>
      </c>
      <c r="D116" s="23">
        <v>160</v>
      </c>
      <c r="E116" s="7">
        <v>0</v>
      </c>
      <c r="F116" s="10">
        <v>100</v>
      </c>
      <c r="G116" s="10">
        <v>0</v>
      </c>
      <c r="H116" s="10">
        <v>0</v>
      </c>
      <c r="I116" s="10">
        <f t="shared" si="5"/>
        <v>100</v>
      </c>
      <c r="J116" s="9">
        <f t="shared" si="3"/>
        <v>0</v>
      </c>
      <c r="K116" s="55">
        <f t="shared" si="4"/>
        <v>0</v>
      </c>
    </row>
    <row r="117" spans="1:11" x14ac:dyDescent="0.25">
      <c r="A117" s="7" t="s">
        <v>231</v>
      </c>
      <c r="B117" s="10" t="s">
        <v>294</v>
      </c>
      <c r="C117" s="11" t="s">
        <v>14</v>
      </c>
      <c r="D117" s="23">
        <v>510</v>
      </c>
      <c r="E117" s="7">
        <v>0</v>
      </c>
      <c r="F117" s="10">
        <v>0</v>
      </c>
      <c r="G117" s="10">
        <v>0</v>
      </c>
      <c r="H117" s="10">
        <v>0</v>
      </c>
      <c r="I117" s="10">
        <f t="shared" si="5"/>
        <v>0</v>
      </c>
      <c r="J117" s="9">
        <f t="shared" si="3"/>
        <v>0</v>
      </c>
      <c r="K117" s="55">
        <f t="shared" si="4"/>
        <v>0</v>
      </c>
    </row>
    <row r="118" spans="1:11" x14ac:dyDescent="0.25">
      <c r="A118" s="10" t="s">
        <v>232</v>
      </c>
      <c r="B118" s="10" t="s">
        <v>314</v>
      </c>
      <c r="C118" s="11" t="s">
        <v>335</v>
      </c>
      <c r="D118" s="23">
        <v>3650</v>
      </c>
      <c r="E118" s="10" t="s">
        <v>334</v>
      </c>
      <c r="F118" s="10">
        <v>0</v>
      </c>
      <c r="G118" s="10">
        <v>2</v>
      </c>
      <c r="H118" s="10">
        <v>0</v>
      </c>
      <c r="I118" s="10">
        <f t="shared" si="5"/>
        <v>2</v>
      </c>
      <c r="J118" s="23">
        <f t="shared" si="3"/>
        <v>7300</v>
      </c>
      <c r="K118" s="79">
        <f t="shared" si="4"/>
        <v>0</v>
      </c>
    </row>
    <row r="119" spans="1:11" x14ac:dyDescent="0.25">
      <c r="A119" s="10" t="s">
        <v>236</v>
      </c>
      <c r="B119" s="18" t="s">
        <v>114</v>
      </c>
      <c r="C119" s="61" t="s">
        <v>14</v>
      </c>
      <c r="D119" s="66">
        <v>40</v>
      </c>
      <c r="E119" s="10" t="s">
        <v>336</v>
      </c>
      <c r="F119" s="10">
        <v>0</v>
      </c>
      <c r="G119" s="18">
        <v>36</v>
      </c>
      <c r="H119" s="18">
        <v>0</v>
      </c>
      <c r="I119" s="18">
        <f t="shared" si="5"/>
        <v>36</v>
      </c>
      <c r="J119" s="23">
        <f t="shared" si="3"/>
        <v>1440</v>
      </c>
      <c r="K119" s="79">
        <f t="shared" si="4"/>
        <v>0</v>
      </c>
    </row>
    <row r="120" spans="1:11" x14ac:dyDescent="0.25">
      <c r="A120" s="7" t="s">
        <v>237</v>
      </c>
      <c r="B120" s="21" t="s">
        <v>115</v>
      </c>
      <c r="C120" s="19" t="s">
        <v>225</v>
      </c>
      <c r="D120" s="20">
        <v>8.1</v>
      </c>
      <c r="E120" s="7">
        <v>0</v>
      </c>
      <c r="F120" s="21">
        <v>0</v>
      </c>
      <c r="G120" s="21">
        <v>0</v>
      </c>
      <c r="H120" s="21">
        <v>0</v>
      </c>
      <c r="I120" s="21">
        <f t="shared" si="5"/>
        <v>0</v>
      </c>
      <c r="J120" s="9">
        <f t="shared" si="3"/>
        <v>0</v>
      </c>
      <c r="K120" s="55">
        <f t="shared" si="4"/>
        <v>0</v>
      </c>
    </row>
    <row r="121" spans="1:11" x14ac:dyDescent="0.25">
      <c r="A121" s="7" t="s">
        <v>240</v>
      </c>
      <c r="B121" s="18" t="s">
        <v>117</v>
      </c>
      <c r="C121" s="61" t="s">
        <v>14</v>
      </c>
      <c r="D121" s="20">
        <v>1600</v>
      </c>
      <c r="E121" s="7">
        <v>0</v>
      </c>
      <c r="F121" s="21">
        <v>3</v>
      </c>
      <c r="G121" s="21">
        <v>0</v>
      </c>
      <c r="H121" s="21">
        <v>1</v>
      </c>
      <c r="I121" s="21">
        <f t="shared" si="5"/>
        <v>2</v>
      </c>
      <c r="J121" s="9">
        <f t="shared" si="3"/>
        <v>0</v>
      </c>
      <c r="K121" s="55">
        <f t="shared" si="4"/>
        <v>1600</v>
      </c>
    </row>
    <row r="122" spans="1:11" x14ac:dyDescent="0.25">
      <c r="A122" s="7" t="s">
        <v>241</v>
      </c>
      <c r="B122" s="21" t="s">
        <v>119</v>
      </c>
      <c r="C122" s="19" t="s">
        <v>182</v>
      </c>
      <c r="D122" s="20">
        <v>2.1</v>
      </c>
      <c r="E122" s="7">
        <v>0</v>
      </c>
      <c r="F122" s="21">
        <v>0</v>
      </c>
      <c r="G122" s="71">
        <v>0</v>
      </c>
      <c r="H122" s="71">
        <v>0</v>
      </c>
      <c r="I122" s="21">
        <f t="shared" si="5"/>
        <v>0</v>
      </c>
      <c r="J122" s="9">
        <f t="shared" si="3"/>
        <v>0</v>
      </c>
      <c r="K122" s="55">
        <f t="shared" si="4"/>
        <v>0</v>
      </c>
    </row>
    <row r="123" spans="1:11" x14ac:dyDescent="0.25">
      <c r="A123" s="7" t="s">
        <v>247</v>
      </c>
      <c r="B123" s="18" t="s">
        <v>189</v>
      </c>
      <c r="C123" s="61" t="s">
        <v>120</v>
      </c>
      <c r="D123" s="66">
        <v>4.8</v>
      </c>
      <c r="E123" s="7">
        <v>0</v>
      </c>
      <c r="F123" s="18">
        <v>0</v>
      </c>
      <c r="G123" s="18">
        <v>0</v>
      </c>
      <c r="H123" s="18">
        <v>0</v>
      </c>
      <c r="I123" s="21">
        <f t="shared" si="5"/>
        <v>0</v>
      </c>
      <c r="J123" s="9">
        <f t="shared" si="3"/>
        <v>0</v>
      </c>
      <c r="K123" s="55">
        <f t="shared" si="4"/>
        <v>0</v>
      </c>
    </row>
    <row r="124" spans="1:11" x14ac:dyDescent="0.25">
      <c r="A124" s="7" t="s">
        <v>248</v>
      </c>
      <c r="B124" s="18" t="s">
        <v>191</v>
      </c>
      <c r="C124" s="61" t="s">
        <v>14</v>
      </c>
      <c r="D124" s="66">
        <v>10150</v>
      </c>
      <c r="E124" s="7">
        <v>0</v>
      </c>
      <c r="F124" s="18">
        <v>0</v>
      </c>
      <c r="G124" s="18">
        <v>0</v>
      </c>
      <c r="H124" s="18">
        <v>0</v>
      </c>
      <c r="I124" s="21">
        <f t="shared" si="5"/>
        <v>0</v>
      </c>
      <c r="J124" s="9">
        <f t="shared" si="3"/>
        <v>0</v>
      </c>
      <c r="K124" s="55">
        <f t="shared" si="4"/>
        <v>0</v>
      </c>
    </row>
    <row r="125" spans="1:11" x14ac:dyDescent="0.25">
      <c r="A125" s="7" t="s">
        <v>249</v>
      </c>
      <c r="B125" s="18" t="s">
        <v>192</v>
      </c>
      <c r="C125" s="61" t="s">
        <v>14</v>
      </c>
      <c r="D125" s="66">
        <v>325</v>
      </c>
      <c r="E125" s="74">
        <v>44785</v>
      </c>
      <c r="F125" s="18">
        <v>0</v>
      </c>
      <c r="G125" s="18">
        <v>30</v>
      </c>
      <c r="H125" s="18">
        <v>11</v>
      </c>
      <c r="I125" s="18">
        <f t="shared" si="5"/>
        <v>19</v>
      </c>
      <c r="J125" s="9">
        <f t="shared" si="3"/>
        <v>9750</v>
      </c>
      <c r="K125" s="55">
        <f t="shared" si="4"/>
        <v>3575</v>
      </c>
    </row>
    <row r="126" spans="1:11" x14ac:dyDescent="0.25">
      <c r="A126" s="7" t="s">
        <v>273</v>
      </c>
      <c r="B126" s="18" t="s">
        <v>124</v>
      </c>
      <c r="C126" s="61" t="s">
        <v>14</v>
      </c>
      <c r="D126" s="66">
        <v>135</v>
      </c>
      <c r="E126" s="10">
        <v>0</v>
      </c>
      <c r="F126" s="18">
        <v>0</v>
      </c>
      <c r="G126" s="18">
        <v>0</v>
      </c>
      <c r="H126" s="18">
        <v>0</v>
      </c>
      <c r="I126" s="18">
        <f t="shared" si="5"/>
        <v>0</v>
      </c>
      <c r="J126" s="23">
        <f t="shared" si="3"/>
        <v>0</v>
      </c>
      <c r="K126" s="79">
        <f t="shared" si="4"/>
        <v>0</v>
      </c>
    </row>
    <row r="127" spans="1:11" x14ac:dyDescent="0.25">
      <c r="A127" s="10" t="s">
        <v>274</v>
      </c>
      <c r="B127" s="16" t="s">
        <v>126</v>
      </c>
      <c r="C127" s="17" t="s">
        <v>14</v>
      </c>
      <c r="D127" s="72">
        <v>14</v>
      </c>
      <c r="E127" s="74">
        <v>44785</v>
      </c>
      <c r="F127" s="16">
        <v>0</v>
      </c>
      <c r="G127" s="16">
        <v>500</v>
      </c>
      <c r="H127" s="16">
        <v>0</v>
      </c>
      <c r="I127" s="10">
        <f t="shared" si="5"/>
        <v>500</v>
      </c>
      <c r="J127" s="23">
        <f t="shared" si="3"/>
        <v>7000</v>
      </c>
      <c r="K127" s="79">
        <f t="shared" si="4"/>
        <v>0</v>
      </c>
    </row>
    <row r="128" spans="1:11" x14ac:dyDescent="0.25">
      <c r="A128" s="7" t="s">
        <v>275</v>
      </c>
      <c r="B128" s="18" t="s">
        <v>128</v>
      </c>
      <c r="C128" s="61" t="s">
        <v>14</v>
      </c>
      <c r="D128" s="66">
        <v>3.5</v>
      </c>
      <c r="E128" s="7">
        <v>0</v>
      </c>
      <c r="F128" s="18">
        <v>6000</v>
      </c>
      <c r="G128" s="67">
        <v>0</v>
      </c>
      <c r="H128" s="67">
        <v>3000</v>
      </c>
      <c r="I128" s="18">
        <f t="shared" si="5"/>
        <v>3000</v>
      </c>
      <c r="J128" s="9">
        <f t="shared" si="3"/>
        <v>0</v>
      </c>
      <c r="K128" s="55">
        <f t="shared" si="4"/>
        <v>10500</v>
      </c>
    </row>
    <row r="129" spans="1:11" x14ac:dyDescent="0.25">
      <c r="A129" s="7" t="s">
        <v>276</v>
      </c>
      <c r="B129" s="18" t="s">
        <v>301</v>
      </c>
      <c r="C129" s="61" t="s">
        <v>14</v>
      </c>
      <c r="D129" s="66">
        <v>3.5</v>
      </c>
      <c r="E129" s="7">
        <v>0</v>
      </c>
      <c r="F129" s="18">
        <v>0</v>
      </c>
      <c r="G129" s="67">
        <v>0</v>
      </c>
      <c r="H129" s="67">
        <v>0</v>
      </c>
      <c r="I129" s="18">
        <f t="shared" si="5"/>
        <v>0</v>
      </c>
      <c r="J129" s="9">
        <f t="shared" si="3"/>
        <v>0</v>
      </c>
      <c r="K129" s="55">
        <f t="shared" si="4"/>
        <v>0</v>
      </c>
    </row>
    <row r="130" spans="1:11" x14ac:dyDescent="0.25">
      <c r="A130" s="7" t="s">
        <v>277</v>
      </c>
      <c r="B130" s="18" t="s">
        <v>130</v>
      </c>
      <c r="C130" s="61" t="s">
        <v>14</v>
      </c>
      <c r="D130" s="66">
        <v>5.5</v>
      </c>
      <c r="E130" s="7">
        <v>0</v>
      </c>
      <c r="F130" s="67">
        <v>2200</v>
      </c>
      <c r="G130" s="67">
        <v>0</v>
      </c>
      <c r="H130" s="18">
        <v>1200</v>
      </c>
      <c r="I130" s="18">
        <f t="shared" si="5"/>
        <v>1000</v>
      </c>
      <c r="J130" s="9">
        <f t="shared" si="3"/>
        <v>0</v>
      </c>
      <c r="K130" s="55">
        <f t="shared" si="4"/>
        <v>6600</v>
      </c>
    </row>
    <row r="131" spans="1:11" x14ac:dyDescent="0.25">
      <c r="A131" s="7" t="s">
        <v>278</v>
      </c>
      <c r="B131" s="10" t="s">
        <v>196</v>
      </c>
      <c r="C131" s="11" t="s">
        <v>14</v>
      </c>
      <c r="D131" s="9">
        <v>4</v>
      </c>
      <c r="E131" s="7">
        <v>0</v>
      </c>
      <c r="F131" s="26">
        <v>0</v>
      </c>
      <c r="G131" s="26">
        <v>0</v>
      </c>
      <c r="H131" s="7">
        <v>0</v>
      </c>
      <c r="I131" s="7">
        <f t="shared" si="5"/>
        <v>0</v>
      </c>
      <c r="J131" s="9">
        <f t="shared" si="3"/>
        <v>0</v>
      </c>
      <c r="K131" s="55">
        <f t="shared" si="4"/>
        <v>0</v>
      </c>
    </row>
    <row r="132" spans="1:11" x14ac:dyDescent="0.25">
      <c r="A132" s="7" t="s">
        <v>279</v>
      </c>
      <c r="B132" s="18" t="s">
        <v>131</v>
      </c>
      <c r="C132" s="61" t="s">
        <v>14</v>
      </c>
      <c r="D132" s="20">
        <v>210</v>
      </c>
      <c r="E132" s="7">
        <v>0</v>
      </c>
      <c r="F132" s="71">
        <v>18</v>
      </c>
      <c r="G132" s="71">
        <v>0</v>
      </c>
      <c r="H132" s="21">
        <v>1</v>
      </c>
      <c r="I132" s="21">
        <f t="shared" si="5"/>
        <v>17</v>
      </c>
      <c r="J132" s="9">
        <f t="shared" si="3"/>
        <v>0</v>
      </c>
      <c r="K132" s="55">
        <f t="shared" si="4"/>
        <v>210</v>
      </c>
    </row>
    <row r="133" spans="1:11" x14ac:dyDescent="0.25">
      <c r="A133" s="7" t="s">
        <v>280</v>
      </c>
      <c r="B133" s="18" t="s">
        <v>133</v>
      </c>
      <c r="C133" s="61" t="s">
        <v>14</v>
      </c>
      <c r="D133" s="20">
        <v>8</v>
      </c>
      <c r="E133" s="7">
        <v>0</v>
      </c>
      <c r="F133" s="71">
        <v>0</v>
      </c>
      <c r="G133" s="71">
        <v>0</v>
      </c>
      <c r="H133" s="21">
        <v>0</v>
      </c>
      <c r="I133" s="71">
        <f>F133+G133-H133</f>
        <v>0</v>
      </c>
      <c r="J133" s="9">
        <f t="shared" si="3"/>
        <v>0</v>
      </c>
      <c r="K133" s="55">
        <f t="shared" si="4"/>
        <v>0</v>
      </c>
    </row>
    <row r="134" spans="1:11" x14ac:dyDescent="0.25">
      <c r="A134" s="7" t="s">
        <v>281</v>
      </c>
      <c r="B134" s="18" t="s">
        <v>243</v>
      </c>
      <c r="C134" s="61" t="s">
        <v>244</v>
      </c>
      <c r="D134" s="20">
        <v>245</v>
      </c>
      <c r="E134" s="7" t="s">
        <v>324</v>
      </c>
      <c r="F134" s="71">
        <v>0</v>
      </c>
      <c r="G134" s="71">
        <v>20</v>
      </c>
      <c r="H134" s="21">
        <v>0</v>
      </c>
      <c r="I134" s="71">
        <f>F134+G134-H134</f>
        <v>20</v>
      </c>
      <c r="J134" s="9">
        <f t="shared" si="3"/>
        <v>4900</v>
      </c>
      <c r="K134" s="55">
        <f t="shared" si="4"/>
        <v>0</v>
      </c>
    </row>
    <row r="135" spans="1:11" x14ac:dyDescent="0.25">
      <c r="A135" s="7" t="s">
        <v>282</v>
      </c>
      <c r="B135" s="18" t="s">
        <v>285</v>
      </c>
      <c r="C135" s="61" t="s">
        <v>14</v>
      </c>
      <c r="D135" s="66">
        <v>2.75</v>
      </c>
      <c r="E135" s="7">
        <v>0</v>
      </c>
      <c r="F135" s="67">
        <v>0</v>
      </c>
      <c r="G135" s="67">
        <v>0</v>
      </c>
      <c r="H135" s="67">
        <v>0</v>
      </c>
      <c r="I135" s="67">
        <v>0</v>
      </c>
      <c r="J135" s="9">
        <f t="shared" si="3"/>
        <v>0</v>
      </c>
      <c r="K135" s="55">
        <f t="shared" si="4"/>
        <v>0</v>
      </c>
    </row>
    <row r="136" spans="1:11" x14ac:dyDescent="0.25">
      <c r="A136" s="7" t="s">
        <v>283</v>
      </c>
      <c r="B136" s="18" t="s">
        <v>268</v>
      </c>
      <c r="C136" s="61" t="s">
        <v>14</v>
      </c>
      <c r="D136" s="66">
        <v>140</v>
      </c>
      <c r="E136" s="7">
        <v>0</v>
      </c>
      <c r="F136" s="18">
        <v>100</v>
      </c>
      <c r="G136" s="18">
        <v>0</v>
      </c>
      <c r="H136" s="18">
        <v>0</v>
      </c>
      <c r="I136" s="18">
        <f>F136+G136-H136</f>
        <v>100</v>
      </c>
      <c r="J136" s="9">
        <f t="shared" si="3"/>
        <v>0</v>
      </c>
      <c r="K136" s="55">
        <f t="shared" si="4"/>
        <v>0</v>
      </c>
    </row>
    <row r="137" spans="1:11" x14ac:dyDescent="0.25">
      <c r="A137" s="7" t="s">
        <v>288</v>
      </c>
      <c r="B137" s="18" t="s">
        <v>269</v>
      </c>
      <c r="C137" s="61" t="s">
        <v>14</v>
      </c>
      <c r="D137" s="66">
        <v>160</v>
      </c>
      <c r="E137" s="7">
        <v>0</v>
      </c>
      <c r="F137" s="18">
        <v>100</v>
      </c>
      <c r="G137" s="18">
        <v>0</v>
      </c>
      <c r="H137" s="18">
        <v>0</v>
      </c>
      <c r="I137" s="18">
        <f>F137+G137-H137</f>
        <v>100</v>
      </c>
      <c r="J137" s="9">
        <f t="shared" si="3"/>
        <v>0</v>
      </c>
      <c r="K137" s="55">
        <f t="shared" si="4"/>
        <v>0</v>
      </c>
    </row>
    <row r="138" spans="1:11" x14ac:dyDescent="0.25">
      <c r="A138" s="7" t="s">
        <v>297</v>
      </c>
      <c r="B138" s="10" t="s">
        <v>230</v>
      </c>
      <c r="C138" s="11" t="s">
        <v>14</v>
      </c>
      <c r="D138" s="9">
        <v>90</v>
      </c>
      <c r="E138" s="7">
        <v>0</v>
      </c>
      <c r="F138" s="26">
        <v>0</v>
      </c>
      <c r="G138" s="26">
        <v>0</v>
      </c>
      <c r="H138" s="7">
        <v>0</v>
      </c>
      <c r="I138" s="7">
        <f t="shared" si="5"/>
        <v>0</v>
      </c>
      <c r="J138" s="9">
        <f t="shared" si="3"/>
        <v>0</v>
      </c>
      <c r="K138" s="55">
        <f t="shared" si="4"/>
        <v>0</v>
      </c>
    </row>
    <row r="139" spans="1:11" x14ac:dyDescent="0.25">
      <c r="A139" s="10" t="s">
        <v>298</v>
      </c>
      <c r="B139" s="10" t="s">
        <v>136</v>
      </c>
      <c r="C139" s="11" t="s">
        <v>14</v>
      </c>
      <c r="D139" s="23">
        <v>135</v>
      </c>
      <c r="E139" s="10" t="s">
        <v>326</v>
      </c>
      <c r="F139" s="10">
        <v>5</v>
      </c>
      <c r="G139" s="10">
        <v>12</v>
      </c>
      <c r="H139" s="10">
        <v>6</v>
      </c>
      <c r="I139" s="10">
        <f t="shared" si="5"/>
        <v>11</v>
      </c>
      <c r="J139" s="23">
        <f t="shared" si="3"/>
        <v>1620</v>
      </c>
      <c r="K139" s="79">
        <f t="shared" si="4"/>
        <v>810</v>
      </c>
    </row>
    <row r="140" spans="1:11" x14ac:dyDescent="0.25">
      <c r="A140" s="10" t="s">
        <v>299</v>
      </c>
      <c r="B140" s="18" t="s">
        <v>337</v>
      </c>
      <c r="C140" s="61" t="s">
        <v>14</v>
      </c>
      <c r="D140" s="66">
        <v>160</v>
      </c>
      <c r="E140" s="10" t="s">
        <v>326</v>
      </c>
      <c r="F140" s="18">
        <v>0</v>
      </c>
      <c r="G140" s="18">
        <v>2</v>
      </c>
      <c r="H140" s="18">
        <v>1</v>
      </c>
      <c r="I140" s="18">
        <f t="shared" si="5"/>
        <v>1</v>
      </c>
      <c r="J140" s="23">
        <f t="shared" si="3"/>
        <v>320</v>
      </c>
      <c r="K140" s="79">
        <f t="shared" si="4"/>
        <v>160</v>
      </c>
    </row>
    <row r="141" spans="1:11" x14ac:dyDescent="0.25">
      <c r="A141" s="10" t="s">
        <v>302</v>
      </c>
      <c r="B141" s="18" t="s">
        <v>338</v>
      </c>
      <c r="C141" s="61" t="s">
        <v>14</v>
      </c>
      <c r="D141" s="66">
        <v>110</v>
      </c>
      <c r="E141" s="10" t="s">
        <v>326</v>
      </c>
      <c r="F141" s="18">
        <v>0</v>
      </c>
      <c r="G141" s="18">
        <v>12</v>
      </c>
      <c r="H141" s="18">
        <v>7</v>
      </c>
      <c r="I141" s="18">
        <f t="shared" si="5"/>
        <v>5</v>
      </c>
      <c r="J141" s="23">
        <f t="shared" si="3"/>
        <v>1320</v>
      </c>
      <c r="K141" s="79">
        <f t="shared" si="4"/>
        <v>770</v>
      </c>
    </row>
    <row r="142" spans="1:11" x14ac:dyDescent="0.25">
      <c r="A142" s="7" t="s">
        <v>303</v>
      </c>
      <c r="B142" s="18" t="s">
        <v>197</v>
      </c>
      <c r="C142" s="61" t="s">
        <v>14</v>
      </c>
      <c r="D142" s="66">
        <v>101.69</v>
      </c>
      <c r="E142" s="73" t="s">
        <v>325</v>
      </c>
      <c r="F142" s="18">
        <v>11</v>
      </c>
      <c r="G142" s="18">
        <v>3</v>
      </c>
      <c r="H142" s="18">
        <v>1</v>
      </c>
      <c r="I142" s="18">
        <f t="shared" si="5"/>
        <v>13</v>
      </c>
      <c r="J142" s="9">
        <f t="shared" si="3"/>
        <v>305.07</v>
      </c>
      <c r="K142" s="55">
        <f t="shared" si="4"/>
        <v>101.69</v>
      </c>
    </row>
    <row r="143" spans="1:11" x14ac:dyDescent="0.25">
      <c r="A143" s="7" t="s">
        <v>317</v>
      </c>
      <c r="B143" s="18" t="s">
        <v>138</v>
      </c>
      <c r="C143" s="61" t="s">
        <v>14</v>
      </c>
      <c r="D143" s="66">
        <v>381.36</v>
      </c>
      <c r="E143" s="74" t="s">
        <v>325</v>
      </c>
      <c r="F143" s="18">
        <v>4</v>
      </c>
      <c r="G143" s="18">
        <v>15</v>
      </c>
      <c r="H143" s="18">
        <v>8</v>
      </c>
      <c r="I143" s="18">
        <f t="shared" si="5"/>
        <v>11</v>
      </c>
      <c r="J143" s="9">
        <f t="shared" si="3"/>
        <v>5720.4000000000005</v>
      </c>
      <c r="K143" s="55">
        <f t="shared" si="4"/>
        <v>3050.88</v>
      </c>
    </row>
    <row r="144" spans="1:11" x14ac:dyDescent="0.25">
      <c r="A144" s="7" t="s">
        <v>319</v>
      </c>
      <c r="B144" s="18" t="s">
        <v>140</v>
      </c>
      <c r="C144" s="61" t="s">
        <v>14</v>
      </c>
      <c r="D144" s="66">
        <v>1012</v>
      </c>
      <c r="E144" s="10">
        <v>0</v>
      </c>
      <c r="F144" s="18">
        <v>17</v>
      </c>
      <c r="G144" s="18">
        <v>0</v>
      </c>
      <c r="H144" s="18">
        <v>0</v>
      </c>
      <c r="I144" s="18">
        <f t="shared" si="5"/>
        <v>17</v>
      </c>
      <c r="J144" s="9">
        <f t="shared" si="3"/>
        <v>0</v>
      </c>
      <c r="K144" s="55">
        <f t="shared" si="4"/>
        <v>0</v>
      </c>
    </row>
    <row r="145" spans="1:11" x14ac:dyDescent="0.25">
      <c r="A145" s="7" t="s">
        <v>320</v>
      </c>
      <c r="B145" s="18" t="s">
        <v>142</v>
      </c>
      <c r="C145" s="19" t="s">
        <v>14</v>
      </c>
      <c r="D145" s="20">
        <v>508.47</v>
      </c>
      <c r="E145" s="73" t="s">
        <v>325</v>
      </c>
      <c r="F145" s="21">
        <v>13</v>
      </c>
      <c r="G145" s="21">
        <v>12</v>
      </c>
      <c r="H145" s="21">
        <v>12</v>
      </c>
      <c r="I145" s="21">
        <f t="shared" si="5"/>
        <v>13</v>
      </c>
      <c r="J145" s="9">
        <f t="shared" si="3"/>
        <v>6101.64</v>
      </c>
      <c r="K145" s="55">
        <f t="shared" si="4"/>
        <v>6101.64</v>
      </c>
    </row>
    <row r="146" spans="1:11" x14ac:dyDescent="0.25">
      <c r="A146" s="7" t="s">
        <v>322</v>
      </c>
      <c r="B146" s="18" t="s">
        <v>144</v>
      </c>
      <c r="C146" s="19" t="s">
        <v>14</v>
      </c>
      <c r="D146" s="20">
        <v>2212.5</v>
      </c>
      <c r="E146" s="7">
        <v>0</v>
      </c>
      <c r="F146" s="21">
        <v>5</v>
      </c>
      <c r="G146" s="21">
        <v>0</v>
      </c>
      <c r="H146" s="21">
        <v>0</v>
      </c>
      <c r="I146" s="21">
        <f t="shared" si="5"/>
        <v>5</v>
      </c>
      <c r="J146" s="9">
        <f t="shared" si="3"/>
        <v>0</v>
      </c>
      <c r="K146" s="55">
        <f t="shared" si="4"/>
        <v>0</v>
      </c>
    </row>
    <row r="147" spans="1:11" x14ac:dyDescent="0.25">
      <c r="A147" s="7" t="s">
        <v>339</v>
      </c>
      <c r="B147" s="18" t="s">
        <v>245</v>
      </c>
      <c r="C147" s="19" t="s">
        <v>14</v>
      </c>
      <c r="D147" s="20">
        <v>1271.19</v>
      </c>
      <c r="E147" s="73" t="s">
        <v>325</v>
      </c>
      <c r="F147" s="21">
        <v>17</v>
      </c>
      <c r="G147" s="21">
        <v>18</v>
      </c>
      <c r="H147" s="21">
        <v>24</v>
      </c>
      <c r="I147" s="21">
        <f t="shared" si="5"/>
        <v>11</v>
      </c>
      <c r="J147" s="9">
        <f t="shared" si="3"/>
        <v>22881.420000000002</v>
      </c>
      <c r="K147" s="55">
        <f t="shared" si="4"/>
        <v>30508.560000000001</v>
      </c>
    </row>
    <row r="148" spans="1:11" x14ac:dyDescent="0.25">
      <c r="A148" s="7" t="s">
        <v>340</v>
      </c>
      <c r="B148" s="18" t="s">
        <v>318</v>
      </c>
      <c r="C148" s="61" t="s">
        <v>14</v>
      </c>
      <c r="D148" s="66">
        <v>1550</v>
      </c>
      <c r="E148" s="7">
        <v>0</v>
      </c>
      <c r="F148" s="18">
        <v>4</v>
      </c>
      <c r="G148" s="18">
        <v>0</v>
      </c>
      <c r="H148" s="18">
        <v>0</v>
      </c>
      <c r="I148" s="21">
        <f t="shared" si="5"/>
        <v>4</v>
      </c>
      <c r="J148" s="9">
        <f t="shared" ref="J148:J151" si="6">D148*G148</f>
        <v>0</v>
      </c>
      <c r="K148" s="55">
        <f t="shared" si="4"/>
        <v>0</v>
      </c>
    </row>
    <row r="149" spans="1:11" x14ac:dyDescent="0.25">
      <c r="A149" s="7" t="s">
        <v>341</v>
      </c>
      <c r="B149" s="18" t="s">
        <v>149</v>
      </c>
      <c r="C149" s="61" t="s">
        <v>14</v>
      </c>
      <c r="D149" s="66">
        <v>850.41</v>
      </c>
      <c r="E149" s="7">
        <v>0</v>
      </c>
      <c r="F149" s="18">
        <v>2</v>
      </c>
      <c r="G149" s="18">
        <v>0</v>
      </c>
      <c r="H149" s="18">
        <v>0</v>
      </c>
      <c r="I149" s="21">
        <f t="shared" si="5"/>
        <v>2</v>
      </c>
      <c r="J149" s="9">
        <f t="shared" si="6"/>
        <v>0</v>
      </c>
      <c r="K149" s="55">
        <f t="shared" si="4"/>
        <v>0</v>
      </c>
    </row>
    <row r="150" spans="1:11" x14ac:dyDescent="0.25">
      <c r="A150" s="7" t="s">
        <v>342</v>
      </c>
      <c r="B150" s="18" t="s">
        <v>321</v>
      </c>
      <c r="C150" s="61" t="s">
        <v>14</v>
      </c>
      <c r="D150" s="66">
        <v>11770.5</v>
      </c>
      <c r="E150" s="7">
        <v>0</v>
      </c>
      <c r="F150" s="18">
        <v>0</v>
      </c>
      <c r="G150" s="18">
        <v>0</v>
      </c>
      <c r="H150" s="18">
        <v>0</v>
      </c>
      <c r="I150" s="21">
        <f t="shared" si="5"/>
        <v>0</v>
      </c>
      <c r="J150" s="9">
        <f t="shared" si="6"/>
        <v>0</v>
      </c>
      <c r="K150" s="55">
        <f t="shared" si="4"/>
        <v>0</v>
      </c>
    </row>
    <row r="151" spans="1:11" x14ac:dyDescent="0.25">
      <c r="A151" s="7" t="s">
        <v>343</v>
      </c>
      <c r="B151" s="18" t="s">
        <v>246</v>
      </c>
      <c r="C151" s="61" t="s">
        <v>14</v>
      </c>
      <c r="D151" s="66">
        <v>3389.83</v>
      </c>
      <c r="E151" s="73" t="s">
        <v>325</v>
      </c>
      <c r="F151" s="18">
        <v>7</v>
      </c>
      <c r="G151" s="18">
        <v>3</v>
      </c>
      <c r="H151" s="18">
        <v>1</v>
      </c>
      <c r="I151" s="21">
        <f t="shared" si="5"/>
        <v>9</v>
      </c>
      <c r="J151" s="9">
        <f t="shared" si="6"/>
        <v>10169.49</v>
      </c>
      <c r="K151" s="55">
        <f t="shared" si="4"/>
        <v>3389.83</v>
      </c>
    </row>
    <row r="152" spans="1:11" x14ac:dyDescent="0.25">
      <c r="A152" s="50" t="s">
        <v>150</v>
      </c>
      <c r="B152" s="50"/>
      <c r="C152" s="50"/>
      <c r="D152" s="51"/>
      <c r="E152" s="50"/>
      <c r="F152" s="50"/>
      <c r="G152" s="50"/>
      <c r="H152" s="50"/>
      <c r="I152" s="50" t="s">
        <v>186</v>
      </c>
      <c r="J152" s="52">
        <f>SUM(J9:J151)</f>
        <v>647234.86</v>
      </c>
      <c r="K152" s="56">
        <f>SUM(K9:K151)</f>
        <v>504771.81000000006</v>
      </c>
    </row>
    <row r="153" spans="1:11" x14ac:dyDescent="0.25">
      <c r="A153" s="27"/>
      <c r="B153" s="28"/>
      <c r="C153" s="27"/>
      <c r="D153" s="29"/>
      <c r="E153" s="27"/>
      <c r="F153" s="27"/>
      <c r="G153" s="27"/>
      <c r="H153" s="27"/>
      <c r="I153" s="27"/>
      <c r="J153" s="36"/>
      <c r="K153" s="27"/>
    </row>
    <row r="154" spans="1:11" ht="18.75" x14ac:dyDescent="0.3">
      <c r="A154" s="42"/>
      <c r="B154" s="42"/>
      <c r="C154" s="27"/>
      <c r="D154" s="27"/>
    </row>
    <row r="155" spans="1:11" ht="18.75" x14ac:dyDescent="0.3">
      <c r="A155" s="43"/>
      <c r="B155" s="53"/>
      <c r="C155" s="42"/>
      <c r="D155" s="27"/>
      <c r="E155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Octubre</vt:lpstr>
      <vt:lpstr>Noviembre</vt:lpstr>
      <vt:lpstr>Diciembre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MARCELL VALERA ARAUJO</dc:creator>
  <cp:lastModifiedBy>Owner</cp:lastModifiedBy>
  <cp:lastPrinted>2022-11-07T16:36:57Z</cp:lastPrinted>
  <dcterms:created xsi:type="dcterms:W3CDTF">2021-09-28T15:58:38Z</dcterms:created>
  <dcterms:modified xsi:type="dcterms:W3CDTF">2023-01-17T14:02:30Z</dcterms:modified>
</cp:coreProperties>
</file>